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575" activeTab="0"/>
  </bookViews>
  <sheets>
    <sheet name="OD_rachunekbankowy" sheetId="1" r:id="rId1"/>
    <sheet name="listarankingowa" sheetId="2" r:id="rId2"/>
    <sheet name="zawarte umowy" sheetId="3" r:id="rId3"/>
    <sheet name="harmonogramy realizacji" sheetId="4" r:id="rId4"/>
    <sheet name="monitoringfinansowy" sheetId="5" r:id="rId5"/>
    <sheet name="monitoringrzeczowy" sheetId="6" r:id="rId6"/>
    <sheet name="danekontaktowe" sheetId="7" r:id="rId7"/>
    <sheet name="oświadczenie" sheetId="8" r:id="rId8"/>
  </sheets>
  <definedNames>
    <definedName name="_xlnm.Print_Area" localSheetId="6">'danekontaktowe'!$A$1:$J$34</definedName>
    <definedName name="_xlnm.Print_Area" localSheetId="3">'harmonogramy realizacji'!$A$1:$AN$41</definedName>
    <definedName name="_xlnm.Print_Area" localSheetId="1">'listarankingowa'!$A$1:$P$30</definedName>
    <definedName name="_xlnm.Print_Area" localSheetId="4">'monitoringfinansowy'!$A$1:$R$56</definedName>
    <definedName name="_xlnm.Print_Area" localSheetId="5">'monitoringrzeczowy'!$A$1:$AI$22</definedName>
    <definedName name="_xlnm.Print_Area" localSheetId="0">'OD_rachunekbankowy'!$A$1:$H$38</definedName>
    <definedName name="_xlnm.Print_Area" localSheetId="2">'zawarte umowy'!$A$1:$L$34</definedName>
  </definedNames>
  <calcPr fullCalcOnLoad="1"/>
</workbook>
</file>

<file path=xl/sharedStrings.xml><?xml version="1.0" encoding="utf-8"?>
<sst xmlns="http://schemas.openxmlformats.org/spreadsheetml/2006/main" count="267" uniqueCount="121">
  <si>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</si>
  <si>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</si>
  <si>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</si>
  <si>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</si>
  <si>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</si>
  <si>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</si>
  <si>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</si>
  <si>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</si>
  <si>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</si>
  <si>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</si>
  <si>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</si>
  <si>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</t>
  </si>
  <si>
    <t>Adres Beneficjenta</t>
  </si>
  <si>
    <t>Nazwa Beneficjenta</t>
  </si>
  <si>
    <t>Tytuł podprojektu</t>
  </si>
  <si>
    <t>Nr podprojektu</t>
  </si>
  <si>
    <t>Tytuł projektu:</t>
  </si>
  <si>
    <t>Nr projektu:</t>
  </si>
  <si>
    <t>MONITORING PODPISYWANIA UMÓW W RAMACH SCHEMATÓW DOTACYJNYCH</t>
  </si>
  <si>
    <t>Data zawarcia aneksu nr 1
(jeśli dotyczy)</t>
  </si>
  <si>
    <t>Data zawarcia aneksu nr 2
(jeśli dotyczy)</t>
  </si>
  <si>
    <t>Sporządził:</t>
  </si>
  <si>
    <t>Stan na dzień:</t>
  </si>
  <si>
    <t>Podpis:</t>
  </si>
  <si>
    <t>imię i nazwisko</t>
  </si>
  <si>
    <t>dd/mm/rrrr</t>
  </si>
  <si>
    <t>Harmonogram realizacji umów</t>
  </si>
  <si>
    <t>Legenda:</t>
  </si>
  <si>
    <t>dzień i miesiąc rozpoczęcia realizacji podprojektu</t>
  </si>
  <si>
    <t>okres realizacji podprojektu</t>
  </si>
  <si>
    <t>dzień i miesiąc zakończenia realizacji podprojektu</t>
  </si>
  <si>
    <t>Procent dofinansowania</t>
  </si>
  <si>
    <t>Ocena ekspert nr 1</t>
  </si>
  <si>
    <t>Ocena ekspert nr 2</t>
  </si>
  <si>
    <t>Ocena ekspert nr 3</t>
  </si>
  <si>
    <t>Średnia ocena</t>
  </si>
  <si>
    <t>Projekt rekomendowany</t>
  </si>
  <si>
    <t>LISTA RANKINGOWA PO OCENIE FORMALNEJ I MERYTORYCZNEJ</t>
  </si>
  <si>
    <t>razem wnioski rekomendowane</t>
  </si>
  <si>
    <t>razem wnioski nierekomendowane</t>
  </si>
  <si>
    <t>Budżet grantów w CHF</t>
  </si>
  <si>
    <t>Budżet grantów w PLN</t>
  </si>
  <si>
    <t>Zakontraktowano w PLN</t>
  </si>
  <si>
    <t>kurs CHF/PLN dla konkursu</t>
  </si>
  <si>
    <t>Numer konkursu:</t>
  </si>
  <si>
    <t>Kwota wniosku całkowita 
(w PLN)</t>
  </si>
  <si>
    <t>w tym udział SPPW 
(w PLN)</t>
  </si>
  <si>
    <t>w tym udział własny 
(w PLN)</t>
  </si>
  <si>
    <t>Procent zakontraktowania środków SPPW</t>
  </si>
  <si>
    <t>Pozostało grantu do zakontraktowania w PLN</t>
  </si>
  <si>
    <t>HARMONOGRAM REALIZACJI UMÓW W RAMACH SCHEMATÓW DOTACYJNYCH</t>
  </si>
  <si>
    <t>Kwota umowy całkowita 
(w PLN)</t>
  </si>
  <si>
    <t>Osoba kontaktowa</t>
  </si>
  <si>
    <t>Fax</t>
  </si>
  <si>
    <t>Adres email</t>
  </si>
  <si>
    <t>Telefon 1</t>
  </si>
  <si>
    <t>Telefon 2</t>
  </si>
  <si>
    <t>Strona www</t>
  </si>
  <si>
    <t>Status prawny beneficjenta</t>
  </si>
  <si>
    <t>Adres beneficjenta</t>
  </si>
  <si>
    <t>Nazwa beneficjenta</t>
  </si>
  <si>
    <t>Data podpisania umowy przez grantodawcę</t>
  </si>
  <si>
    <t>Data podpisania przez beneficjenta</t>
  </si>
  <si>
    <t>OŚWIADCZENIE</t>
  </si>
  <si>
    <t>udział SPPW</t>
  </si>
  <si>
    <t>udział własny</t>
  </si>
  <si>
    <t>Wnioski o płatność - zatwierdzone wydatki w PLN</t>
  </si>
  <si>
    <t>Wnioski o płatność - zatwierdzone wydatki w CHF</t>
  </si>
  <si>
    <t>razem</t>
  </si>
  <si>
    <t>Wniosek nr</t>
  </si>
  <si>
    <t>suma</t>
  </si>
  <si>
    <t>PLN</t>
  </si>
  <si>
    <t>CHF</t>
  </si>
  <si>
    <t>DANE KONTAKTOWE BENEFICJENTÓW PODPROJEKTÓW</t>
  </si>
  <si>
    <t>Budżet grantu w ramach konkursu w CHF</t>
  </si>
  <si>
    <t>Budżet grantu w ramach konkursu w PLN</t>
  </si>
  <si>
    <t>Budżet grantu w konkursie</t>
  </si>
  <si>
    <t>Wykorzystanie budżetu grantu</t>
  </si>
  <si>
    <t>Pozostało grantu do wykorzystania</t>
  </si>
  <si>
    <t xml:space="preserve">dofinansowanego ze środków Szwajcarsko-Polskiego Programu Współpracy w ramach projektu </t>
  </si>
  <si>
    <t>[tytuł i nr]</t>
  </si>
  <si>
    <t>(*) niewłaściwe skreślić</t>
  </si>
  <si>
    <t>[data i podpis upoważnionego przedstawiciela Instytucji Realizującej]</t>
  </si>
  <si>
    <t xml:space="preserve">Potwierdzam, iż wszystkie wydatki zaraportowane w przedmiotowych zestawieniach wydatków zostały poniesione w bezpośrednim związku z realizacją właściwego podprojektu, że były niezbędne do jego realizacji i że zostały uznane za kwalifikowalne w świetle zasad kwalifikowalności Szwajcarsko-Polskiego Programu Współpracy. </t>
  </si>
  <si>
    <t>MONITORING RZECZOWEJ REALIZACJI UMÓW W RAMACH SCHEMATÓW DOTACYJNYCH</t>
  </si>
  <si>
    <t>MONITORING FINANSOWEJ REALIZACJI UMÓW W RAMACH SCHEMATÓW DOTACYJNYCH</t>
  </si>
  <si>
    <t>Opis postępu merytorycznego podprojektu</t>
  </si>
  <si>
    <t>Tytuł konkursu:</t>
  </si>
  <si>
    <t>(kurs kupna NBP z dnia wszczęcia naboru wniosków)</t>
  </si>
  <si>
    <t>Data wszczęcia naboru:</t>
  </si>
  <si>
    <t>Ocena ekspert nr 4</t>
  </si>
  <si>
    <t>Ocena ekspert nr 5</t>
  </si>
  <si>
    <t>Nazwa Operatora Dotacji:</t>
  </si>
  <si>
    <t xml:space="preserve">    + zaliczki otrzymane przez OD:</t>
  </si>
  <si>
    <t xml:space="preserve">    + odsetki narosłe od otrzymanej przez OD zaliczki:</t>
  </si>
  <si>
    <t xml:space="preserve">    - koszty prowadzenia rachunku bankowego OD:</t>
  </si>
  <si>
    <t>WPŁYWY OGÓŁEM</t>
  </si>
  <si>
    <t>WYDATKI OGÓŁEM</t>
  </si>
  <si>
    <t>SALDO NA POCZĄTEK OKRESU SPRAWOZDAWCZEGO:</t>
  </si>
  <si>
    <t xml:space="preserve">    - konkurs z dnia ... - prowizje i opłaty bankowe poniesione przez OD:</t>
  </si>
  <si>
    <t>SALDO NA KONIEC OKRESU SPRAWOZDAWCZEGO:</t>
  </si>
  <si>
    <t xml:space="preserve">    - konkurs z dnia ... - środki przekazane grantobiorcom przez OD:</t>
  </si>
  <si>
    <t>RACHUNEK BANKOWY OPERATORA DOTACJI - PRZEPŁYWY FINANSOWE</t>
  </si>
  <si>
    <t xml:space="preserve">    + konkurs z dnia ... - otrzymane przez OD odsetki od zaliczek przekazanych grantobiorcom:</t>
  </si>
  <si>
    <t>WYDATKI DO POCZĄTKU OKRESU SPRAWOZDAWCZEGO</t>
  </si>
  <si>
    <t>WYDATKI W OKRESIE SPRAWOZDAWCZYM</t>
  </si>
  <si>
    <t>WYDATKI NARASTAJĄCO NA KONIEC OKRESU SPRAWOZDAWCZEGO</t>
  </si>
  <si>
    <t>Kwota zaliczki do rozliczenia (*)</t>
  </si>
  <si>
    <t>(*) w przypadku, gdy OD przekazuje beneficjentom środki SPPW w postaci zaliczki</t>
  </si>
  <si>
    <r>
      <t xml:space="preserve">Rodzaj płatności
</t>
    </r>
    <r>
      <rPr>
        <b/>
        <sz val="6"/>
        <rFont val="Verdana"/>
        <family val="2"/>
      </rPr>
      <t>Z-zaliczka
R-refundacja</t>
    </r>
  </si>
  <si>
    <t>Data płatności</t>
  </si>
  <si>
    <t xml:space="preserve">Kwoty płatności udziału SPPW </t>
  </si>
  <si>
    <t>Pozostało do wykorzystania z umowy w PLN</t>
  </si>
  <si>
    <t xml:space="preserve">    - zwroty odsetek do IP:</t>
  </si>
  <si>
    <t xml:space="preserve">    - inne wydatki (należy wskazać jakie):</t>
  </si>
  <si>
    <t xml:space="preserve">    + inne wpływy (należy wskazać jakie):</t>
  </si>
  <si>
    <r>
      <t xml:space="preserve">Niniejszym potwierdzam, iż w ramach konkursu  </t>
    </r>
    <r>
      <rPr>
        <i/>
        <sz val="11"/>
        <rFont val="Verdana"/>
        <family val="2"/>
      </rPr>
      <t>[nr i tytuł]</t>
    </r>
  </si>
  <si>
    <r>
      <t xml:space="preserve">w siedzibie Instytucji Realizującej/Operatora Grantu* znajdują się kserokopie poświadczonych za zgodność z oryginałem właściwie sporządzonych dokumentów merytorycznych i  księgowych poświadczających prawidłową realizację podprojektów wybranych do realizacji w ramach przedmiotowego, których wydatki zostały ujęte w przedmiotowych zestawieniach składanych przez Instytucję Realizującą jako załączniki do Wniosku o płatność </t>
    </r>
    <r>
      <rPr>
        <i/>
        <sz val="11"/>
        <rFont val="Verdana"/>
        <family val="2"/>
      </rPr>
      <t>[nr]</t>
    </r>
    <r>
      <rPr>
        <sz val="11"/>
        <rFont val="Verdana"/>
        <family val="2"/>
      </rPr>
      <t xml:space="preserve"> za okres </t>
    </r>
    <r>
      <rPr>
        <i/>
        <sz val="11"/>
        <rFont val="Verdana"/>
        <family val="2"/>
      </rPr>
      <t>[okres sprawozdawczy].</t>
    </r>
  </si>
  <si>
    <t xml:space="preserve">RAZEM </t>
  </si>
  <si>
    <t>x</t>
  </si>
  <si>
    <t>Data zatwierdzenia wniosku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</si>
</sst>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0000"/>
    <numFmt numFmtId="171" formatCode="0.0%"/>
    <numFmt numFmtId="172" formatCode="0.000%"/>
    <numFmt numFmtId="173" formatCode="0.0000%"/>
    <numFmt numFmtId="174" formatCode="#,##0.0"/>
    <numFmt numFmtId="175" formatCode="0.0"/>
    <numFmt numFmtId="176" formatCode="0.0000"/>
    <numFmt numFmtId="177" formatCode="0.000"/>
    <numFmt numFmtId="178" formatCode="#,##0.00\ _z_ł"/>
    <numFmt numFmtId="179" formatCode="#,##0.00\ &quot;zł&quot;"/>
    <numFmt numFmtId="180" formatCode="[$-415]d\ mmmm\ yyyy"/>
    <numFmt numFmtId="181" formatCode="yyyy/mm/dd;@"/>
    <numFmt numFmtId="182" formatCode="yyyy/mm/dd"/>
  </numFmts>
  <fonts count="25">
    <font>
      <sz val="10"/>
      <name val="Arial CE"/>
      <family val="0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9"/>
      <name val="Arial Narrow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8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7"/>
      <name val="Arial CE"/>
      <family val="0"/>
    </font>
    <font>
      <b/>
      <sz val="6"/>
      <name val="Verdana"/>
      <family val="2"/>
    </font>
    <font>
      <u val="single"/>
      <sz val="11"/>
      <name val="Verdana"/>
      <family val="2"/>
    </font>
    <font>
      <sz val="11"/>
      <name val="Arial CE"/>
      <family val="0"/>
    </font>
    <font>
      <sz val="11"/>
      <name val="Verdana"/>
      <family val="2"/>
    </font>
    <font>
      <i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 style="hair"/>
      <top style="double"/>
      <bottom style="hair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 style="hair"/>
      <right style="hair"/>
      <top style="thin">
        <color indexed="9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 style="hair"/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2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3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49" fontId="9" fillId="2" borderId="6" xfId="0" applyNumberFormat="1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15" fillId="4" borderId="6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/>
    </xf>
    <xf numFmtId="0" fontId="10" fillId="6" borderId="6" xfId="0" applyFont="1" applyFill="1" applyBorder="1" applyAlignment="1">
      <alignment/>
    </xf>
    <xf numFmtId="4" fontId="12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176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vertical="top"/>
    </xf>
    <xf numFmtId="10" fontId="17" fillId="0" borderId="1" xfId="0" applyNumberFormat="1" applyFont="1" applyBorder="1" applyAlignment="1">
      <alignment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/>
    </xf>
    <xf numFmtId="10" fontId="15" fillId="0" borderId="6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0" fontId="1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" fontId="15" fillId="0" borderId="17" xfId="0" applyNumberFormat="1" applyFont="1" applyBorder="1" applyAlignment="1">
      <alignment horizontal="center" vertical="center" wrapText="1"/>
    </xf>
    <xf numFmtId="10" fontId="15" fillId="0" borderId="17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2" fontId="15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0" fillId="0" borderId="5" xfId="0" applyBorder="1" applyAlignment="1">
      <alignment/>
    </xf>
    <xf numFmtId="179" fontId="15" fillId="0" borderId="6" xfId="0" applyNumberFormat="1" applyFont="1" applyFill="1" applyBorder="1" applyAlignment="1">
      <alignment/>
    </xf>
    <xf numFmtId="179" fontId="15" fillId="0" borderId="6" xfId="0" applyNumberFormat="1" applyFont="1" applyBorder="1" applyAlignment="1">
      <alignment horizontal="center" vertical="center" wrapText="1"/>
    </xf>
    <xf numFmtId="179" fontId="15" fillId="0" borderId="6" xfId="0" applyNumberFormat="1" applyFont="1" applyBorder="1" applyAlignment="1">
      <alignment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4" fontId="9" fillId="0" borderId="2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0" fontId="0" fillId="0" borderId="16" xfId="0" applyFill="1" applyBorder="1" applyAlignment="1">
      <alignment vertical="center"/>
    </xf>
    <xf numFmtId="2" fontId="15" fillId="0" borderId="17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9" fillId="0" borderId="9" xfId="0" applyFont="1" applyBorder="1" applyAlignment="1">
      <alignment horizontal="left" vertical="center" wrapText="1"/>
    </xf>
    <xf numFmtId="181" fontId="15" fillId="0" borderId="6" xfId="0" applyNumberFormat="1" applyFont="1" applyBorder="1" applyAlignment="1">
      <alignment horizontal="center" vertical="center" wrapText="1"/>
    </xf>
    <xf numFmtId="181" fontId="15" fillId="0" borderId="6" xfId="0" applyNumberFormat="1" applyFont="1" applyBorder="1" applyAlignment="1">
      <alignment/>
    </xf>
    <xf numFmtId="181" fontId="17" fillId="0" borderId="6" xfId="0" applyNumberFormat="1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0" fontId="15" fillId="0" borderId="6" xfId="0" applyNumberFormat="1" applyFont="1" applyBorder="1" applyAlignment="1">
      <alignment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0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181" fontId="15" fillId="0" borderId="13" xfId="0" applyNumberFormat="1" applyFont="1" applyBorder="1" applyAlignment="1">
      <alignment horizontal="center" vertical="center" wrapText="1"/>
    </xf>
    <xf numFmtId="181" fontId="15" fillId="0" borderId="15" xfId="0" applyNumberFormat="1" applyFont="1" applyBorder="1" applyAlignment="1">
      <alignment horizontal="center" vertical="center" wrapText="1"/>
    </xf>
    <xf numFmtId="181" fontId="9" fillId="0" borderId="21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15" fillId="0" borderId="6" xfId="0" applyFont="1" applyBorder="1" applyAlignment="1" quotePrefix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/>
    </xf>
    <xf numFmtId="0" fontId="9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0" fontId="15" fillId="0" borderId="2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9" xfId="0" applyFont="1" applyBorder="1" applyAlignment="1">
      <alignment/>
    </xf>
    <xf numFmtId="0" fontId="9" fillId="2" borderId="6" xfId="0" applyFont="1" applyFill="1" applyBorder="1" applyAlignment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24" xfId="0" applyBorder="1" applyAlignment="1">
      <alignment/>
    </xf>
    <xf numFmtId="0" fontId="13" fillId="0" borderId="9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15" fillId="0" borderId="9" xfId="0" applyFont="1" applyBorder="1" applyAlignment="1" quotePrefix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15" fillId="0" borderId="23" xfId="0" applyFont="1" applyBorder="1" applyAlignment="1" quotePrefix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/>
    </xf>
    <xf numFmtId="181" fontId="0" fillId="0" borderId="6" xfId="0" applyNumberFormat="1" applyBorder="1" applyAlignment="1">
      <alignment horizontal="left" vertical="center" wrapText="1"/>
    </xf>
    <xf numFmtId="181" fontId="0" fillId="0" borderId="6" xfId="0" applyNumberFormat="1" applyBorder="1" applyAlignment="1">
      <alignment vertical="center"/>
    </xf>
    <xf numFmtId="0" fontId="14" fillId="0" borderId="9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18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ySplit="6" topLeftCell="BM7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2.75390625" style="2" customWidth="1"/>
    <col min="2" max="2" width="14.25390625" style="2" customWidth="1"/>
    <col min="3" max="3" width="19.375" style="2" customWidth="1"/>
    <col min="4" max="4" width="17.875" style="2" customWidth="1"/>
    <col min="5" max="5" width="16.00390625" style="2" customWidth="1"/>
    <col min="6" max="6" width="16.75390625" style="1" customWidth="1"/>
    <col min="7" max="7" width="14.125" style="1" customWidth="1"/>
    <col min="8" max="9" width="12.375" style="1" customWidth="1"/>
    <col min="10" max="10" width="9.875" style="1" customWidth="1"/>
    <col min="11" max="11" width="8.875" style="1" customWidth="1"/>
    <col min="12" max="14" width="9.125" style="1" customWidth="1"/>
    <col min="15" max="15" width="9.25390625" style="1" customWidth="1"/>
    <col min="16" max="16" width="8.75390625" style="1" customWidth="1"/>
    <col min="17" max="16384" width="9.125" style="1" customWidth="1"/>
  </cols>
  <sheetData>
    <row r="1" spans="1:7" s="8" customFormat="1" ht="15" customHeight="1">
      <c r="A1" s="152" t="s">
        <v>17</v>
      </c>
      <c r="B1" s="140"/>
      <c r="C1" s="142"/>
      <c r="D1" s="142"/>
      <c r="E1" s="7"/>
      <c r="F1" s="51"/>
      <c r="G1" s="53"/>
    </row>
    <row r="2" spans="1:8" s="8" customFormat="1" ht="16.5" customHeight="1">
      <c r="A2" s="139" t="s">
        <v>16</v>
      </c>
      <c r="B2" s="140"/>
      <c r="C2" s="141"/>
      <c r="D2" s="142"/>
      <c r="E2" s="7"/>
      <c r="F2" s="51"/>
      <c r="G2" s="52"/>
      <c r="H2" s="87"/>
    </row>
    <row r="3" spans="1:8" s="8" customFormat="1" ht="16.5" customHeight="1">
      <c r="A3" s="139" t="s">
        <v>92</v>
      </c>
      <c r="B3" s="140"/>
      <c r="C3" s="141"/>
      <c r="D3" s="142"/>
      <c r="E3" s="7"/>
      <c r="F3" s="51"/>
      <c r="G3" s="52"/>
      <c r="H3" s="87"/>
    </row>
    <row r="4" spans="1:4" s="8" customFormat="1" ht="12.75">
      <c r="A4" s="9"/>
      <c r="B4" s="9"/>
      <c r="C4" s="9"/>
      <c r="D4" s="10"/>
    </row>
    <row r="5" spans="1:3" s="8" customFormat="1" ht="12.75">
      <c r="A5" s="12" t="s">
        <v>102</v>
      </c>
      <c r="B5" s="11"/>
      <c r="C5" s="11"/>
    </row>
    <row r="6" spans="1:17" s="8" customFormat="1" ht="12.75">
      <c r="A6" s="18"/>
      <c r="B6" s="18"/>
      <c r="C6" s="18"/>
      <c r="D6" s="18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7" ht="12.75">
      <c r="A7" s="146" t="s">
        <v>98</v>
      </c>
      <c r="B7" s="146"/>
      <c r="C7" s="146"/>
      <c r="D7" s="147"/>
      <c r="E7" s="147"/>
      <c r="F7" s="89">
        <v>0</v>
      </c>
      <c r="G7" s="4"/>
    </row>
    <row r="8" spans="1:7" ht="12.75">
      <c r="A8" s="148"/>
      <c r="B8" s="149"/>
      <c r="C8" s="150"/>
      <c r="D8" s="145"/>
      <c r="E8" s="145"/>
      <c r="F8" s="151"/>
      <c r="G8" s="4"/>
    </row>
    <row r="9" spans="1:7" ht="12.75">
      <c r="A9" s="146" t="s">
        <v>96</v>
      </c>
      <c r="B9" s="146"/>
      <c r="C9" s="146"/>
      <c r="D9" s="147"/>
      <c r="E9" s="147"/>
      <c r="F9" s="89">
        <f>SUM(F10:F15)</f>
        <v>0</v>
      </c>
      <c r="G9" s="4"/>
    </row>
    <row r="10" spans="1:7" ht="12.75">
      <c r="A10" s="143" t="s">
        <v>93</v>
      </c>
      <c r="B10" s="144"/>
      <c r="C10" s="144"/>
      <c r="D10" s="145"/>
      <c r="E10" s="145"/>
      <c r="F10" s="89"/>
      <c r="G10" s="4"/>
    </row>
    <row r="11" spans="1:7" ht="12.75">
      <c r="A11" s="143" t="s">
        <v>94</v>
      </c>
      <c r="B11" s="144"/>
      <c r="C11" s="144"/>
      <c r="D11" s="145"/>
      <c r="E11" s="145"/>
      <c r="F11" s="89"/>
      <c r="G11" s="4"/>
    </row>
    <row r="12" spans="1:7" ht="12.75">
      <c r="A12" s="143" t="s">
        <v>103</v>
      </c>
      <c r="B12" s="144"/>
      <c r="C12" s="144"/>
      <c r="D12" s="145"/>
      <c r="E12" s="145"/>
      <c r="F12" s="89"/>
      <c r="G12" s="4"/>
    </row>
    <row r="13" spans="1:7" ht="12.75" customHeight="1">
      <c r="A13" s="143" t="s">
        <v>103</v>
      </c>
      <c r="B13" s="144"/>
      <c r="C13" s="144"/>
      <c r="D13" s="145"/>
      <c r="E13" s="145"/>
      <c r="F13" s="89"/>
      <c r="G13" s="4"/>
    </row>
    <row r="14" spans="1:7" ht="12.75" customHeight="1">
      <c r="A14" s="143" t="s">
        <v>103</v>
      </c>
      <c r="B14" s="144"/>
      <c r="C14" s="144"/>
      <c r="D14" s="145"/>
      <c r="E14" s="145"/>
      <c r="F14" s="89"/>
      <c r="G14" s="4"/>
    </row>
    <row r="15" spans="1:7" ht="12.75" customHeight="1">
      <c r="A15" s="157" t="s">
        <v>115</v>
      </c>
      <c r="B15" s="158"/>
      <c r="C15" s="158"/>
      <c r="D15" s="127"/>
      <c r="E15" s="128"/>
      <c r="F15" s="89"/>
      <c r="G15" s="4"/>
    </row>
    <row r="16" spans="1:7" ht="12.75">
      <c r="A16" s="161"/>
      <c r="B16" s="127"/>
      <c r="C16" s="127"/>
      <c r="D16" s="127"/>
      <c r="E16" s="127"/>
      <c r="F16" s="127"/>
      <c r="G16" s="4"/>
    </row>
    <row r="17" spans="1:7" ht="12.75">
      <c r="A17" s="163" t="s">
        <v>97</v>
      </c>
      <c r="B17" s="164"/>
      <c r="C17" s="164"/>
      <c r="D17" s="164"/>
      <c r="E17" s="164"/>
      <c r="F17" s="89">
        <f>SUM(F18:F26)</f>
        <v>0</v>
      </c>
      <c r="G17" s="4"/>
    </row>
    <row r="18" spans="1:7" ht="12.75">
      <c r="A18" s="157" t="s">
        <v>101</v>
      </c>
      <c r="B18" s="158"/>
      <c r="C18" s="158"/>
      <c r="D18" s="127"/>
      <c r="E18" s="128"/>
      <c r="F18" s="90"/>
      <c r="G18" s="4"/>
    </row>
    <row r="19" spans="1:7" ht="12.75">
      <c r="A19" s="157" t="s">
        <v>99</v>
      </c>
      <c r="B19" s="158"/>
      <c r="C19" s="158"/>
      <c r="D19" s="127"/>
      <c r="E19" s="128"/>
      <c r="F19" s="90"/>
      <c r="G19" s="4"/>
    </row>
    <row r="20" spans="1:7" ht="13.5" customHeight="1">
      <c r="A20" s="157" t="s">
        <v>101</v>
      </c>
      <c r="B20" s="158"/>
      <c r="C20" s="158"/>
      <c r="D20" s="127"/>
      <c r="E20" s="128"/>
      <c r="F20" s="90"/>
      <c r="G20" s="4"/>
    </row>
    <row r="21" spans="1:7" ht="12.75">
      <c r="A21" s="157" t="s">
        <v>99</v>
      </c>
      <c r="B21" s="158"/>
      <c r="C21" s="158"/>
      <c r="D21" s="127"/>
      <c r="E21" s="128"/>
      <c r="F21" s="90"/>
      <c r="G21" s="4"/>
    </row>
    <row r="22" spans="1:7" ht="13.5" customHeight="1">
      <c r="A22" s="157" t="s">
        <v>101</v>
      </c>
      <c r="B22" s="158"/>
      <c r="C22" s="158"/>
      <c r="D22" s="127"/>
      <c r="E22" s="128"/>
      <c r="F22" s="90"/>
      <c r="G22" s="4"/>
    </row>
    <row r="23" spans="1:7" ht="12.75">
      <c r="A23" s="157" t="s">
        <v>99</v>
      </c>
      <c r="B23" s="158"/>
      <c r="C23" s="158"/>
      <c r="D23" s="127"/>
      <c r="E23" s="128"/>
      <c r="F23" s="90"/>
      <c r="G23" s="4"/>
    </row>
    <row r="24" spans="1:7" ht="12.75">
      <c r="A24" s="157" t="s">
        <v>95</v>
      </c>
      <c r="B24" s="158"/>
      <c r="C24" s="158"/>
      <c r="D24" s="127"/>
      <c r="E24" s="128"/>
      <c r="F24" s="91"/>
      <c r="G24" s="4"/>
    </row>
    <row r="25" spans="1:7" ht="12.75">
      <c r="A25" s="157" t="s">
        <v>113</v>
      </c>
      <c r="B25" s="158"/>
      <c r="C25" s="158"/>
      <c r="D25" s="127"/>
      <c r="E25" s="128"/>
      <c r="F25" s="91"/>
      <c r="G25" s="4"/>
    </row>
    <row r="26" spans="1:7" ht="12.75">
      <c r="A26" s="157" t="s">
        <v>114</v>
      </c>
      <c r="B26" s="158"/>
      <c r="C26" s="158"/>
      <c r="D26" s="127"/>
      <c r="E26" s="128"/>
      <c r="F26" s="91"/>
      <c r="G26" s="4"/>
    </row>
    <row r="27" spans="1:7" ht="12.75">
      <c r="A27" s="158"/>
      <c r="B27" s="158"/>
      <c r="C27" s="162"/>
      <c r="D27" s="127"/>
      <c r="E27" s="127"/>
      <c r="F27" s="127"/>
      <c r="G27" s="4"/>
    </row>
    <row r="28" spans="1:7" ht="12.75" customHeight="1">
      <c r="A28" s="112" t="s">
        <v>100</v>
      </c>
      <c r="B28" s="159"/>
      <c r="C28" s="160"/>
      <c r="D28" s="127"/>
      <c r="E28" s="128"/>
      <c r="F28" s="91">
        <f>F7+F9+F17</f>
        <v>0</v>
      </c>
      <c r="G28" s="4"/>
    </row>
    <row r="29" spans="1:6" ht="12.75" customHeight="1">
      <c r="A29" s="5"/>
      <c r="B29" s="5"/>
      <c r="C29" s="5"/>
      <c r="D29" s="6"/>
      <c r="E29" s="6"/>
      <c r="F29" s="6"/>
    </row>
    <row r="30" spans="1:6" ht="12.75" customHeight="1">
      <c r="A30" s="5"/>
      <c r="B30" s="5"/>
      <c r="C30" s="5"/>
      <c r="D30" s="6"/>
      <c r="E30" s="6"/>
      <c r="F30" s="6"/>
    </row>
    <row r="31" spans="4:6" ht="12.75">
      <c r="D31" s="15"/>
      <c r="E31" s="15"/>
      <c r="F31" s="88"/>
    </row>
    <row r="32" spans="4:11" ht="12.75">
      <c r="D32" s="13" t="s">
        <v>22</v>
      </c>
      <c r="E32" s="155" t="s">
        <v>25</v>
      </c>
      <c r="F32" s="154"/>
      <c r="G32" s="4"/>
      <c r="H32" s="4"/>
      <c r="I32" s="4"/>
      <c r="J32" s="4"/>
      <c r="K32" s="4"/>
    </row>
    <row r="33" spans="5:6" ht="12.75">
      <c r="E33" s="5"/>
      <c r="F33" s="6"/>
    </row>
    <row r="34" spans="5:6" ht="12.75">
      <c r="E34" s="15"/>
      <c r="F34" s="88"/>
    </row>
    <row r="35" spans="4:11" ht="12.75">
      <c r="D35" s="13" t="s">
        <v>21</v>
      </c>
      <c r="E35" s="155" t="s">
        <v>24</v>
      </c>
      <c r="F35" s="156"/>
      <c r="G35" s="4"/>
      <c r="H35" s="4"/>
      <c r="I35" s="4"/>
      <c r="J35" s="4"/>
      <c r="K35" s="4"/>
    </row>
    <row r="36" spans="5:6" ht="12.75">
      <c r="E36" s="5"/>
      <c r="F36" s="6"/>
    </row>
    <row r="37" spans="5:6" ht="12.75">
      <c r="E37" s="25"/>
      <c r="F37" s="88"/>
    </row>
    <row r="38" spans="4:11" ht="58.5" customHeight="1">
      <c r="D38" s="13" t="s">
        <v>23</v>
      </c>
      <c r="E38" s="153"/>
      <c r="F38" s="154"/>
      <c r="G38" s="4"/>
      <c r="H38" s="4"/>
      <c r="I38" s="4"/>
      <c r="J38" s="4"/>
      <c r="K38" s="4"/>
    </row>
    <row r="39" spans="5:6" ht="12.75">
      <c r="E39" s="5"/>
      <c r="F39" s="6"/>
    </row>
  </sheetData>
  <mergeCells count="31">
    <mergeCell ref="A17:E17"/>
    <mergeCell ref="A25:E25"/>
    <mergeCell ref="A26:E26"/>
    <mergeCell ref="A15:E15"/>
    <mergeCell ref="A19:E19"/>
    <mergeCell ref="A20:E20"/>
    <mergeCell ref="A21:E21"/>
    <mergeCell ref="A22:E22"/>
    <mergeCell ref="E38:F38"/>
    <mergeCell ref="E32:F32"/>
    <mergeCell ref="E35:F35"/>
    <mergeCell ref="A14:E14"/>
    <mergeCell ref="A24:E24"/>
    <mergeCell ref="A18:E18"/>
    <mergeCell ref="A23:E23"/>
    <mergeCell ref="A28:E28"/>
    <mergeCell ref="A16:F16"/>
    <mergeCell ref="A27:F27"/>
    <mergeCell ref="A1:B1"/>
    <mergeCell ref="A2:B2"/>
    <mergeCell ref="C1:D1"/>
    <mergeCell ref="C2:D2"/>
    <mergeCell ref="A3:B3"/>
    <mergeCell ref="C3:D3"/>
    <mergeCell ref="A12:E12"/>
    <mergeCell ref="A13:E13"/>
    <mergeCell ref="A7:E7"/>
    <mergeCell ref="A8:F8"/>
    <mergeCell ref="A11:E11"/>
    <mergeCell ref="A10:E10"/>
    <mergeCell ref="A9:E9"/>
  </mergeCells>
  <dataValidations count="3">
    <dataValidation allowBlank="1" showInputMessage="1" showErrorMessage="1" promptTitle="Nr projektu" prompt="Należy podać numer projektu np. KIK/51" sqref="C1:D1"/>
    <dataValidation allowBlank="1" showInputMessage="1" showErrorMessage="1" promptTitle="Tytuł projektu" prompt="Należy podać tytuł projektu głównego" sqref="C2:D2"/>
    <dataValidation allowBlank="1" showInputMessage="1" showErrorMessage="1" promptTitle="Nazwa Operatora Dotacji" prompt="Należy podać nazwę instytucji pełniącej funkcję Operatora Dotacji" sqref="C3:D3"/>
  </dataValidations>
  <printOptions/>
  <pageMargins left="0.34" right="0.24" top="0.5" bottom="0.3937007874015748" header="0.15748031496062992" footer="0.15748031496062992"/>
  <pageSetup horizontalDpi="300" verticalDpi="3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pane ySplit="9" topLeftCell="BM10" activePane="bottomLeft" state="frozen"/>
      <selection pane="topLeft" activeCell="A1" sqref="A1"/>
      <selection pane="bottomLeft" activeCell="C1" sqref="C1:D2"/>
    </sheetView>
  </sheetViews>
  <sheetFormatPr defaultColWidth="9.00390625" defaultRowHeight="12.75"/>
  <cols>
    <col min="1" max="1" width="12.75390625" style="2" customWidth="1"/>
    <col min="2" max="2" width="14.25390625" style="2" customWidth="1"/>
    <col min="3" max="3" width="16.125" style="2" customWidth="1"/>
    <col min="4" max="4" width="17.875" style="2" customWidth="1"/>
    <col min="5" max="5" width="16.00390625" style="2" customWidth="1"/>
    <col min="6" max="7" width="14.125" style="1" customWidth="1"/>
    <col min="8" max="9" width="12.375" style="1" customWidth="1"/>
    <col min="10" max="10" width="9.875" style="1" customWidth="1"/>
    <col min="11" max="11" width="8.875" style="1" customWidth="1"/>
    <col min="12" max="14" width="9.125" style="1" customWidth="1"/>
    <col min="15" max="15" width="9.25390625" style="1" customWidth="1"/>
    <col min="16" max="16384" width="9.125" style="1" customWidth="1"/>
  </cols>
  <sheetData>
    <row r="1" spans="1:7" s="8" customFormat="1" ht="15" customHeight="1">
      <c r="A1" s="152" t="s">
        <v>17</v>
      </c>
      <c r="B1" s="140"/>
      <c r="C1" s="142"/>
      <c r="D1" s="142"/>
      <c r="E1" s="7"/>
      <c r="F1" s="51" t="s">
        <v>40</v>
      </c>
      <c r="G1" s="53">
        <v>200000</v>
      </c>
    </row>
    <row r="2" spans="1:8" s="8" customFormat="1" ht="16.5" customHeight="1">
      <c r="A2" s="139" t="s">
        <v>16</v>
      </c>
      <c r="B2" s="140"/>
      <c r="C2" s="141"/>
      <c r="D2" s="142"/>
      <c r="E2" s="7"/>
      <c r="F2" s="51" t="s">
        <v>43</v>
      </c>
      <c r="G2" s="52">
        <v>3.03</v>
      </c>
      <c r="H2" s="87" t="s">
        <v>88</v>
      </c>
    </row>
    <row r="3" spans="1:7" s="8" customFormat="1" ht="12.75">
      <c r="A3" s="139" t="s">
        <v>44</v>
      </c>
      <c r="B3" s="140"/>
      <c r="C3" s="141"/>
      <c r="D3" s="142"/>
      <c r="E3" s="7"/>
      <c r="F3" s="51" t="s">
        <v>41</v>
      </c>
      <c r="G3" s="53">
        <f>ROUND(G1*G2,2)</f>
        <v>606000</v>
      </c>
    </row>
    <row r="4" spans="1:5" s="8" customFormat="1" ht="12.75">
      <c r="A4" s="139" t="s">
        <v>87</v>
      </c>
      <c r="B4" s="140"/>
      <c r="C4" s="141"/>
      <c r="D4" s="142"/>
      <c r="E4" s="7"/>
    </row>
    <row r="5" spans="1:5" s="8" customFormat="1" ht="12.75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2" t="s">
        <v>37</v>
      </c>
      <c r="B7" s="11"/>
      <c r="C7" s="11"/>
    </row>
    <row r="8" spans="1:17" s="8" customFormat="1" ht="12.75">
      <c r="A8" s="18"/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8" customFormat="1" ht="42">
      <c r="A9" s="20" t="s">
        <v>15</v>
      </c>
      <c r="B9" s="20" t="s">
        <v>60</v>
      </c>
      <c r="C9" s="20" t="s">
        <v>59</v>
      </c>
      <c r="D9" s="20" t="s">
        <v>14</v>
      </c>
      <c r="E9" s="20" t="s">
        <v>45</v>
      </c>
      <c r="F9" s="20" t="s">
        <v>46</v>
      </c>
      <c r="G9" s="20" t="s">
        <v>47</v>
      </c>
      <c r="H9" s="20" t="s">
        <v>31</v>
      </c>
      <c r="I9" s="20" t="s">
        <v>58</v>
      </c>
      <c r="J9" s="20" t="s">
        <v>32</v>
      </c>
      <c r="K9" s="20" t="s">
        <v>33</v>
      </c>
      <c r="L9" s="20" t="s">
        <v>34</v>
      </c>
      <c r="M9" s="20" t="s">
        <v>90</v>
      </c>
      <c r="N9" s="20" t="s">
        <v>91</v>
      </c>
      <c r="O9" s="20" t="s">
        <v>35</v>
      </c>
      <c r="P9" s="20" t="s">
        <v>36</v>
      </c>
      <c r="Q9" s="7"/>
    </row>
    <row r="10" spans="1:17" ht="12.75">
      <c r="A10" s="116"/>
      <c r="B10" s="116"/>
      <c r="C10" s="116"/>
      <c r="D10" s="116"/>
      <c r="E10" s="61">
        <f>F10+G10</f>
        <v>0</v>
      </c>
      <c r="F10" s="61"/>
      <c r="G10" s="61"/>
      <c r="H10" s="63"/>
      <c r="I10" s="116"/>
      <c r="J10" s="61"/>
      <c r="K10" s="61"/>
      <c r="L10" s="61"/>
      <c r="M10" s="61"/>
      <c r="N10" s="61"/>
      <c r="O10" s="97">
        <f>ROUND((J10+K10+L10+M10+N10)/5,2)</f>
        <v>0</v>
      </c>
      <c r="P10" s="96"/>
      <c r="Q10" s="4"/>
    </row>
    <row r="11" spans="1:17" ht="12.75">
      <c r="A11" s="116"/>
      <c r="B11" s="116"/>
      <c r="C11" s="116"/>
      <c r="D11" s="116"/>
      <c r="E11" s="61">
        <f aca="true" t="shared" si="0" ref="E11:E19">F11+G11</f>
        <v>0</v>
      </c>
      <c r="F11" s="61"/>
      <c r="G11" s="61"/>
      <c r="H11" s="63"/>
      <c r="I11" s="116"/>
      <c r="J11" s="61"/>
      <c r="K11" s="61"/>
      <c r="L11" s="61"/>
      <c r="M11" s="61"/>
      <c r="N11" s="61"/>
      <c r="O11" s="97">
        <f aca="true" t="shared" si="1" ref="O11:O19">ROUND((J11+K11+L11+M11+N11)/5,2)</f>
        <v>0</v>
      </c>
      <c r="P11" s="96"/>
      <c r="Q11" s="4"/>
    </row>
    <row r="12" spans="1:17" ht="12.75">
      <c r="A12" s="116"/>
      <c r="B12" s="116"/>
      <c r="C12" s="116"/>
      <c r="D12" s="116"/>
      <c r="E12" s="61">
        <f t="shared" si="0"/>
        <v>0</v>
      </c>
      <c r="F12" s="61"/>
      <c r="G12" s="61"/>
      <c r="H12" s="63"/>
      <c r="I12" s="116"/>
      <c r="J12" s="61"/>
      <c r="K12" s="61"/>
      <c r="L12" s="61"/>
      <c r="M12" s="61"/>
      <c r="N12" s="61"/>
      <c r="O12" s="97">
        <f t="shared" si="1"/>
        <v>0</v>
      </c>
      <c r="P12" s="96"/>
      <c r="Q12" s="4"/>
    </row>
    <row r="13" spans="1:17" ht="12.75">
      <c r="A13" s="116"/>
      <c r="B13" s="116"/>
      <c r="C13" s="116"/>
      <c r="D13" s="116"/>
      <c r="E13" s="61">
        <f t="shared" si="0"/>
        <v>0</v>
      </c>
      <c r="F13" s="61"/>
      <c r="G13" s="61"/>
      <c r="H13" s="63"/>
      <c r="I13" s="116"/>
      <c r="J13" s="61"/>
      <c r="K13" s="61"/>
      <c r="L13" s="61"/>
      <c r="M13" s="61"/>
      <c r="N13" s="61"/>
      <c r="O13" s="97">
        <f t="shared" si="1"/>
        <v>0</v>
      </c>
      <c r="P13" s="96"/>
      <c r="Q13" s="4"/>
    </row>
    <row r="14" spans="1:17" ht="12.75">
      <c r="A14" s="116"/>
      <c r="B14" s="116"/>
      <c r="C14" s="116"/>
      <c r="D14" s="116"/>
      <c r="E14" s="61">
        <f t="shared" si="0"/>
        <v>0</v>
      </c>
      <c r="F14" s="61"/>
      <c r="G14" s="61"/>
      <c r="H14" s="63"/>
      <c r="I14" s="116"/>
      <c r="J14" s="61"/>
      <c r="K14" s="61"/>
      <c r="L14" s="61"/>
      <c r="M14" s="61"/>
      <c r="N14" s="61"/>
      <c r="O14" s="97">
        <f t="shared" si="1"/>
        <v>0</v>
      </c>
      <c r="P14" s="96"/>
      <c r="Q14" s="4"/>
    </row>
    <row r="15" spans="1:17" ht="12.75">
      <c r="A15" s="116"/>
      <c r="B15" s="116"/>
      <c r="C15" s="116"/>
      <c r="D15" s="116"/>
      <c r="E15" s="61">
        <f t="shared" si="0"/>
        <v>0</v>
      </c>
      <c r="F15" s="61"/>
      <c r="G15" s="61"/>
      <c r="H15" s="63"/>
      <c r="I15" s="116"/>
      <c r="J15" s="61"/>
      <c r="K15" s="61"/>
      <c r="L15" s="61"/>
      <c r="M15" s="61"/>
      <c r="N15" s="61"/>
      <c r="O15" s="97">
        <f t="shared" si="1"/>
        <v>0</v>
      </c>
      <c r="P15" s="96"/>
      <c r="Q15" s="4"/>
    </row>
    <row r="16" spans="1:17" ht="12.75">
      <c r="A16" s="116"/>
      <c r="B16" s="116"/>
      <c r="C16" s="116"/>
      <c r="D16" s="116"/>
      <c r="E16" s="61">
        <f t="shared" si="0"/>
        <v>0</v>
      </c>
      <c r="F16" s="61"/>
      <c r="G16" s="61"/>
      <c r="H16" s="63"/>
      <c r="I16" s="116"/>
      <c r="J16" s="61"/>
      <c r="K16" s="61"/>
      <c r="L16" s="61"/>
      <c r="M16" s="61"/>
      <c r="N16" s="61"/>
      <c r="O16" s="97">
        <f t="shared" si="1"/>
        <v>0</v>
      </c>
      <c r="P16" s="96"/>
      <c r="Q16" s="4"/>
    </row>
    <row r="17" spans="1:17" s="3" customFormat="1" ht="12.75">
      <c r="A17" s="116"/>
      <c r="B17" s="116"/>
      <c r="C17" s="116"/>
      <c r="D17" s="116"/>
      <c r="E17" s="61">
        <f t="shared" si="0"/>
        <v>0</v>
      </c>
      <c r="F17" s="61"/>
      <c r="G17" s="61"/>
      <c r="H17" s="63"/>
      <c r="I17" s="116"/>
      <c r="J17" s="61"/>
      <c r="K17" s="61"/>
      <c r="L17" s="61"/>
      <c r="M17" s="61"/>
      <c r="N17" s="61"/>
      <c r="O17" s="97">
        <f t="shared" si="1"/>
        <v>0</v>
      </c>
      <c r="P17" s="118"/>
      <c r="Q17" s="17"/>
    </row>
    <row r="18" spans="1:17" s="3" customFormat="1" ht="12.75">
      <c r="A18" s="116"/>
      <c r="B18" s="116"/>
      <c r="C18" s="116"/>
      <c r="D18" s="116"/>
      <c r="E18" s="61">
        <f t="shared" si="0"/>
        <v>0</v>
      </c>
      <c r="F18" s="61"/>
      <c r="G18" s="61"/>
      <c r="H18" s="63"/>
      <c r="I18" s="116"/>
      <c r="J18" s="61"/>
      <c r="K18" s="61"/>
      <c r="L18" s="61"/>
      <c r="M18" s="61"/>
      <c r="N18" s="61"/>
      <c r="O18" s="97">
        <f t="shared" si="1"/>
        <v>0</v>
      </c>
      <c r="P18" s="118"/>
      <c r="Q18" s="17"/>
    </row>
    <row r="19" spans="1:17" ht="12.75">
      <c r="A19" s="39"/>
      <c r="B19" s="39"/>
      <c r="C19" s="39"/>
      <c r="D19" s="117"/>
      <c r="E19" s="61">
        <f t="shared" si="0"/>
        <v>0</v>
      </c>
      <c r="F19" s="62"/>
      <c r="G19" s="62"/>
      <c r="H19" s="120"/>
      <c r="I19" s="119"/>
      <c r="J19" s="97"/>
      <c r="K19" s="97"/>
      <c r="L19" s="97"/>
      <c r="M19" s="97"/>
      <c r="N19" s="97"/>
      <c r="O19" s="97">
        <f t="shared" si="1"/>
        <v>0</v>
      </c>
      <c r="P19" s="96"/>
      <c r="Q19" s="4"/>
    </row>
    <row r="20" spans="1:17" ht="12.75" customHeight="1">
      <c r="A20" s="5"/>
      <c r="B20" s="5"/>
      <c r="C20" s="168" t="s">
        <v>38</v>
      </c>
      <c r="D20" s="169"/>
      <c r="E20" s="50">
        <f>SUMIF($P$10:$P$19,"tak",$E$10:$E$19)</f>
        <v>0</v>
      </c>
      <c r="F20" s="50">
        <f>SUMIF($P$10:$P$19,"tak",$F$10:$F$19)</f>
        <v>0</v>
      </c>
      <c r="G20" s="50">
        <f>SUMIF($P$10:$P$19,"tak",$G$10:$G$19)</f>
        <v>0</v>
      </c>
      <c r="H20" s="6"/>
      <c r="I20" s="50"/>
      <c r="J20" s="6"/>
      <c r="K20" s="6"/>
      <c r="L20" s="6"/>
      <c r="M20" s="6"/>
      <c r="N20" s="6"/>
      <c r="O20" s="6"/>
      <c r="P20" s="6"/>
      <c r="Q20" s="6"/>
    </row>
    <row r="21" spans="3:9" ht="12.75" customHeight="1">
      <c r="C21" s="170" t="s">
        <v>39</v>
      </c>
      <c r="D21" s="171"/>
      <c r="E21" s="50">
        <f>SUMIF($P$10:$P$19,"nie",$E$10:$E$19)</f>
        <v>0</v>
      </c>
      <c r="F21" s="50">
        <f>SUMIF($P$10:$P$19,"nie",$F$10:$F$19)</f>
        <v>0</v>
      </c>
      <c r="G21" s="50">
        <f>SUMIF($P$10:$P$19,"nie",$G$10:$G$19)</f>
        <v>0</v>
      </c>
      <c r="I21" s="50"/>
    </row>
    <row r="23" spans="4:6" ht="12.75">
      <c r="D23" s="15"/>
      <c r="E23" s="15"/>
      <c r="F23" s="88"/>
    </row>
    <row r="24" spans="4:11" ht="12.75">
      <c r="D24" s="13" t="s">
        <v>22</v>
      </c>
      <c r="E24" s="155" t="s">
        <v>25</v>
      </c>
      <c r="F24" s="154"/>
      <c r="G24" s="4"/>
      <c r="H24" s="4"/>
      <c r="I24" s="4"/>
      <c r="J24" s="4"/>
      <c r="K24" s="4"/>
    </row>
    <row r="25" spans="5:6" ht="12.75">
      <c r="E25" s="5"/>
      <c r="F25" s="6"/>
    </row>
    <row r="26" spans="5:6" ht="12.75">
      <c r="E26" s="15"/>
      <c r="F26" s="88"/>
    </row>
    <row r="27" spans="4:11" ht="12.75">
      <c r="D27" s="13" t="s">
        <v>21</v>
      </c>
      <c r="E27" s="167" t="s">
        <v>24</v>
      </c>
      <c r="F27" s="154"/>
      <c r="G27" s="4"/>
      <c r="H27" s="4"/>
      <c r="I27" s="4"/>
      <c r="J27" s="4"/>
      <c r="K27" s="4"/>
    </row>
    <row r="28" spans="5:6" ht="12.75">
      <c r="E28" s="5"/>
      <c r="F28" s="6"/>
    </row>
    <row r="29" spans="5:6" ht="12.75">
      <c r="E29" s="25"/>
      <c r="F29" s="88"/>
    </row>
    <row r="30" spans="4:11" ht="58.5" customHeight="1">
      <c r="D30" s="13" t="s">
        <v>23</v>
      </c>
      <c r="E30" s="153"/>
      <c r="F30" s="154"/>
      <c r="G30" s="4"/>
      <c r="H30" s="4"/>
      <c r="I30" s="4"/>
      <c r="J30" s="4"/>
      <c r="K30" s="4"/>
    </row>
    <row r="31" spans="5:6" ht="12.75">
      <c r="E31" s="5"/>
      <c r="F31" s="6"/>
    </row>
  </sheetData>
  <mergeCells count="15">
    <mergeCell ref="A3:B3"/>
    <mergeCell ref="C3:D3"/>
    <mergeCell ref="A4:B4"/>
    <mergeCell ref="C4:D4"/>
    <mergeCell ref="A1:B1"/>
    <mergeCell ref="A2:B2"/>
    <mergeCell ref="C1:D1"/>
    <mergeCell ref="C2:D2"/>
    <mergeCell ref="E30:F30"/>
    <mergeCell ref="A5:B5"/>
    <mergeCell ref="C5:D5"/>
    <mergeCell ref="E24:F24"/>
    <mergeCell ref="E27:F27"/>
    <mergeCell ref="C20:D20"/>
    <mergeCell ref="C21:D21"/>
  </mergeCells>
  <dataValidations count="8">
    <dataValidation allowBlank="1" showInputMessage="1" showErrorMessage="1" promptTitle="Tytuł konkursu" prompt="Należy podać tytuł/temat konkursu" sqref="C4:D4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projektu" prompt="Należy podać tytuł projektu głównego" sqref="C2:D2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Nr projektu" prompt="Należy podać numer projektu np. KIK/51" sqref="C1:D1"/>
    <dataValidation allowBlank="1" showInputMessage="1" showErrorMessage="1" promptTitle="Budżet konkursu" prompt="Należy podać budżet konkursu w CHF" sqref="G1"/>
    <dataValidation allowBlank="1" showInputMessage="1" showErrorMessage="1" promptTitle="Kurs CHF/PLN" prompt="Wpisz kurs do 4 miejsc po przecinku" sqref="G2"/>
    <dataValidation type="list" allowBlank="1" showInputMessage="1" showErrorMessage="1" sqref="P10:P19">
      <formula1>"Tak, Nie,"</formula1>
    </dataValidation>
  </dataValidations>
  <printOptions/>
  <pageMargins left="0.34" right="0.24" top="0.5" bottom="0.3937007874015748" header="0.15748031496062992" footer="0.15748031496062992"/>
  <pageSetup horizontalDpi="300" verticalDpi="3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ySplit="10" topLeftCell="BM11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2.25390625" style="2" customWidth="1"/>
    <col min="2" max="2" width="14.625" style="2" customWidth="1"/>
    <col min="3" max="3" width="17.375" style="2" customWidth="1"/>
    <col min="4" max="4" width="18.75390625" style="2" customWidth="1"/>
    <col min="5" max="5" width="17.75390625" style="2" customWidth="1"/>
    <col min="6" max="7" width="14.125" style="1" customWidth="1"/>
    <col min="8" max="8" width="9.875" style="1" customWidth="1"/>
    <col min="9" max="9" width="14.125" style="1" customWidth="1"/>
    <col min="10" max="10" width="13.00390625" style="1" customWidth="1"/>
    <col min="11" max="11" width="15.25390625" style="1" customWidth="1"/>
    <col min="12" max="12" width="15.125" style="1" customWidth="1"/>
    <col min="13" max="16384" width="9.125" style="1" customWidth="1"/>
  </cols>
  <sheetData>
    <row r="1" spans="1:8" s="8" customFormat="1" ht="15" customHeight="1">
      <c r="A1" s="152" t="s">
        <v>17</v>
      </c>
      <c r="B1" s="140"/>
      <c r="C1" s="142"/>
      <c r="D1" s="142"/>
      <c r="E1" s="7"/>
      <c r="G1" s="51" t="s">
        <v>74</v>
      </c>
      <c r="H1" s="53">
        <v>200000</v>
      </c>
    </row>
    <row r="2" spans="1:9" s="8" customFormat="1" ht="16.5" customHeight="1">
      <c r="A2" s="139" t="s">
        <v>16</v>
      </c>
      <c r="B2" s="140"/>
      <c r="C2" s="141"/>
      <c r="D2" s="142"/>
      <c r="E2" s="7"/>
      <c r="G2" s="51" t="s">
        <v>43</v>
      </c>
      <c r="H2" s="52">
        <v>3.03</v>
      </c>
      <c r="I2" s="87" t="s">
        <v>88</v>
      </c>
    </row>
    <row r="3" spans="1:8" s="8" customFormat="1" ht="12.75">
      <c r="A3" s="139" t="s">
        <v>44</v>
      </c>
      <c r="B3" s="140"/>
      <c r="C3" s="141"/>
      <c r="D3" s="142"/>
      <c r="E3" s="7"/>
      <c r="G3" s="51" t="s">
        <v>75</v>
      </c>
      <c r="H3" s="53">
        <f>ROUND(H1*H2,2)</f>
        <v>606000</v>
      </c>
    </row>
    <row r="4" spans="1:5" s="8" customFormat="1" ht="12.75" customHeight="1">
      <c r="A4" s="139" t="s">
        <v>87</v>
      </c>
      <c r="B4" s="140"/>
      <c r="C4" s="141"/>
      <c r="D4" s="142"/>
      <c r="E4" s="7"/>
    </row>
    <row r="5" spans="1:5" s="8" customFormat="1" ht="12.75" customHeight="1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1"/>
      <c r="B7" s="11"/>
      <c r="C7" s="11"/>
    </row>
    <row r="8" spans="1:3" s="8" customFormat="1" ht="12.75">
      <c r="A8" s="12" t="s">
        <v>18</v>
      </c>
      <c r="B8" s="11"/>
      <c r="C8" s="11"/>
    </row>
    <row r="9" spans="1:13" s="8" customFormat="1" ht="12.75">
      <c r="A9" s="18"/>
      <c r="B9" s="18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</row>
    <row r="10" spans="1:13" s="8" customFormat="1" ht="42">
      <c r="A10" s="20" t="s">
        <v>15</v>
      </c>
      <c r="B10" s="20" t="s">
        <v>60</v>
      </c>
      <c r="C10" s="20" t="s">
        <v>59</v>
      </c>
      <c r="D10" s="20" t="s">
        <v>14</v>
      </c>
      <c r="E10" s="20" t="s">
        <v>51</v>
      </c>
      <c r="F10" s="20" t="s">
        <v>46</v>
      </c>
      <c r="G10" s="20" t="s">
        <v>47</v>
      </c>
      <c r="H10" s="20" t="s">
        <v>31</v>
      </c>
      <c r="I10" s="20" t="s">
        <v>61</v>
      </c>
      <c r="J10" s="20" t="s">
        <v>62</v>
      </c>
      <c r="K10" s="20" t="s">
        <v>19</v>
      </c>
      <c r="L10" s="20" t="s">
        <v>20</v>
      </c>
      <c r="M10" s="7"/>
    </row>
    <row r="11" spans="1:13" ht="12.75">
      <c r="A11" s="116"/>
      <c r="B11" s="116"/>
      <c r="C11" s="116"/>
      <c r="D11" s="116"/>
      <c r="E11" s="61">
        <f>F11+G11</f>
        <v>0</v>
      </c>
      <c r="F11" s="61"/>
      <c r="G11" s="61"/>
      <c r="H11" s="63">
        <f>IF(F11=0,0,ROUND(F11/E11,4))</f>
        <v>0</v>
      </c>
      <c r="I11" s="113"/>
      <c r="J11" s="113"/>
      <c r="K11" s="113"/>
      <c r="L11" s="114"/>
      <c r="M11" s="4"/>
    </row>
    <row r="12" spans="1:13" ht="12.75">
      <c r="A12" s="116"/>
      <c r="B12" s="116"/>
      <c r="C12" s="116"/>
      <c r="D12" s="116"/>
      <c r="E12" s="61">
        <f aca="true" t="shared" si="0" ref="E12:E20">F12+G12</f>
        <v>0</v>
      </c>
      <c r="F12" s="61"/>
      <c r="G12" s="61"/>
      <c r="H12" s="63">
        <f>IF(F12=0,0,ROUND(F12/E12,4))</f>
        <v>0</v>
      </c>
      <c r="I12" s="113"/>
      <c r="J12" s="113"/>
      <c r="K12" s="113"/>
      <c r="L12" s="114"/>
      <c r="M12" s="4"/>
    </row>
    <row r="13" spans="1:13" ht="12.75">
      <c r="A13" s="116"/>
      <c r="B13" s="116"/>
      <c r="C13" s="116"/>
      <c r="D13" s="116"/>
      <c r="E13" s="61">
        <f t="shared" si="0"/>
        <v>0</v>
      </c>
      <c r="F13" s="61"/>
      <c r="G13" s="61"/>
      <c r="H13" s="63">
        <f aca="true" t="shared" si="1" ref="H13:H20">IF(F13=0,0,ROUND(F13/E13,4))</f>
        <v>0</v>
      </c>
      <c r="I13" s="113"/>
      <c r="J13" s="113"/>
      <c r="K13" s="113"/>
      <c r="L13" s="114"/>
      <c r="M13" s="4"/>
    </row>
    <row r="14" spans="1:13" ht="12.75">
      <c r="A14" s="116"/>
      <c r="B14" s="116"/>
      <c r="C14" s="116"/>
      <c r="D14" s="116"/>
      <c r="E14" s="61">
        <f t="shared" si="0"/>
        <v>0</v>
      </c>
      <c r="F14" s="61"/>
      <c r="G14" s="61"/>
      <c r="H14" s="63">
        <f t="shared" si="1"/>
        <v>0</v>
      </c>
      <c r="I14" s="113"/>
      <c r="J14" s="113"/>
      <c r="K14" s="113"/>
      <c r="L14" s="114"/>
      <c r="M14" s="4"/>
    </row>
    <row r="15" spans="1:13" ht="12.75">
      <c r="A15" s="116"/>
      <c r="B15" s="116"/>
      <c r="C15" s="116"/>
      <c r="D15" s="116"/>
      <c r="E15" s="61">
        <f t="shared" si="0"/>
        <v>0</v>
      </c>
      <c r="F15" s="61"/>
      <c r="G15" s="61"/>
      <c r="H15" s="63">
        <f t="shared" si="1"/>
        <v>0</v>
      </c>
      <c r="I15" s="113"/>
      <c r="J15" s="113"/>
      <c r="K15" s="113"/>
      <c r="L15" s="114"/>
      <c r="M15" s="4"/>
    </row>
    <row r="16" spans="1:13" ht="12.75">
      <c r="A16" s="116"/>
      <c r="B16" s="116"/>
      <c r="C16" s="116"/>
      <c r="D16" s="116"/>
      <c r="E16" s="61">
        <f t="shared" si="0"/>
        <v>0</v>
      </c>
      <c r="F16" s="61"/>
      <c r="G16" s="61"/>
      <c r="H16" s="63">
        <f t="shared" si="1"/>
        <v>0</v>
      </c>
      <c r="I16" s="113"/>
      <c r="J16" s="113"/>
      <c r="K16" s="113"/>
      <c r="L16" s="114"/>
      <c r="M16" s="4"/>
    </row>
    <row r="17" spans="1:13" ht="12.75">
      <c r="A17" s="116"/>
      <c r="B17" s="116"/>
      <c r="C17" s="116"/>
      <c r="D17" s="116"/>
      <c r="E17" s="61">
        <f t="shared" si="0"/>
        <v>0</v>
      </c>
      <c r="F17" s="61"/>
      <c r="G17" s="61"/>
      <c r="H17" s="63">
        <f t="shared" si="1"/>
        <v>0</v>
      </c>
      <c r="I17" s="113"/>
      <c r="J17" s="113"/>
      <c r="K17" s="113"/>
      <c r="L17" s="114"/>
      <c r="M17" s="4"/>
    </row>
    <row r="18" spans="1:13" s="3" customFormat="1" ht="12.75">
      <c r="A18" s="116"/>
      <c r="B18" s="116"/>
      <c r="C18" s="116"/>
      <c r="D18" s="116"/>
      <c r="E18" s="61">
        <f t="shared" si="0"/>
        <v>0</v>
      </c>
      <c r="F18" s="61"/>
      <c r="G18" s="61"/>
      <c r="H18" s="63">
        <f t="shared" si="1"/>
        <v>0</v>
      </c>
      <c r="I18" s="113"/>
      <c r="J18" s="113"/>
      <c r="K18" s="113"/>
      <c r="L18" s="115"/>
      <c r="M18" s="17"/>
    </row>
    <row r="19" spans="1:13" s="3" customFormat="1" ht="12.75">
      <c r="A19" s="116"/>
      <c r="B19" s="116"/>
      <c r="C19" s="116"/>
      <c r="D19" s="116"/>
      <c r="E19" s="61">
        <f t="shared" si="0"/>
        <v>0</v>
      </c>
      <c r="F19" s="61"/>
      <c r="G19" s="61"/>
      <c r="H19" s="63">
        <f t="shared" si="1"/>
        <v>0</v>
      </c>
      <c r="I19" s="113"/>
      <c r="J19" s="113"/>
      <c r="K19" s="113"/>
      <c r="L19" s="115"/>
      <c r="M19" s="17"/>
    </row>
    <row r="20" spans="1:13" ht="12.75">
      <c r="A20" s="39"/>
      <c r="B20" s="39"/>
      <c r="C20" s="39"/>
      <c r="D20" s="117"/>
      <c r="E20" s="61">
        <f t="shared" si="0"/>
        <v>0</v>
      </c>
      <c r="F20" s="61"/>
      <c r="G20" s="61"/>
      <c r="H20" s="63">
        <f t="shared" si="1"/>
        <v>0</v>
      </c>
      <c r="I20" s="114"/>
      <c r="J20" s="114"/>
      <c r="K20" s="114"/>
      <c r="L20" s="114"/>
      <c r="M20" s="4"/>
    </row>
    <row r="21" spans="1:13" ht="12.75">
      <c r="A21" s="5"/>
      <c r="B21" s="5"/>
      <c r="C21" s="5"/>
      <c r="D21" s="54" t="s">
        <v>42</v>
      </c>
      <c r="E21" s="121">
        <f>SUM(E11:E20)</f>
        <v>0</v>
      </c>
      <c r="F21" s="122">
        <f>SUM(E11:E20)</f>
        <v>0</v>
      </c>
      <c r="G21" s="122">
        <f>SUM(F11:F20)</f>
        <v>0</v>
      </c>
      <c r="H21" s="6"/>
      <c r="I21" s="6"/>
      <c r="J21" s="6"/>
      <c r="K21" s="6"/>
      <c r="L21" s="6"/>
      <c r="M21" s="6"/>
    </row>
    <row r="22" spans="4:7" ht="12.75">
      <c r="D22" s="59" t="s">
        <v>48</v>
      </c>
      <c r="E22" s="123"/>
      <c r="F22" s="124">
        <f>ROUND(F21/H3,4)</f>
        <v>0</v>
      </c>
      <c r="G22" s="125"/>
    </row>
    <row r="23" spans="4:7" ht="12.75">
      <c r="D23" s="59" t="s">
        <v>49</v>
      </c>
      <c r="E23" s="123"/>
      <c r="F23" s="126">
        <f>H3-F21</f>
        <v>606000</v>
      </c>
      <c r="G23" s="125"/>
    </row>
    <row r="27" spans="4:6" ht="12.75">
      <c r="D27" s="15"/>
      <c r="E27" s="15"/>
      <c r="F27" s="88"/>
    </row>
    <row r="28" spans="4:9" ht="12.75">
      <c r="D28" s="13" t="s">
        <v>22</v>
      </c>
      <c r="E28" s="155" t="s">
        <v>25</v>
      </c>
      <c r="F28" s="154"/>
      <c r="G28" s="4"/>
      <c r="H28" s="4"/>
      <c r="I28" s="4"/>
    </row>
    <row r="29" spans="5:6" ht="12.75">
      <c r="E29" s="5"/>
      <c r="F29" s="6"/>
    </row>
    <row r="30" spans="5:6" ht="12.75">
      <c r="E30" s="15"/>
      <c r="F30" s="88"/>
    </row>
    <row r="31" spans="4:9" ht="12.75">
      <c r="D31" s="13" t="s">
        <v>21</v>
      </c>
      <c r="E31" s="167" t="s">
        <v>24</v>
      </c>
      <c r="F31" s="154"/>
      <c r="G31" s="4"/>
      <c r="H31" s="4"/>
      <c r="I31" s="4"/>
    </row>
    <row r="32" spans="5:6" ht="12.75">
      <c r="E32" s="5"/>
      <c r="F32" s="6"/>
    </row>
    <row r="33" spans="5:6" ht="12.75">
      <c r="E33" s="25"/>
      <c r="F33" s="88"/>
    </row>
    <row r="34" spans="4:9" ht="58.5" customHeight="1">
      <c r="D34" s="13" t="s">
        <v>23</v>
      </c>
      <c r="E34" s="153"/>
      <c r="F34" s="154"/>
      <c r="G34" s="4"/>
      <c r="H34" s="4"/>
      <c r="I34" s="4"/>
    </row>
    <row r="35" spans="5:6" ht="12.75">
      <c r="E35" s="5"/>
      <c r="F35" s="6"/>
    </row>
  </sheetData>
  <mergeCells count="13">
    <mergeCell ref="A1:B1"/>
    <mergeCell ref="A2:B2"/>
    <mergeCell ref="C1:D1"/>
    <mergeCell ref="C2:D2"/>
    <mergeCell ref="A3:B3"/>
    <mergeCell ref="C3:D3"/>
    <mergeCell ref="A4:B4"/>
    <mergeCell ref="C4:D4"/>
    <mergeCell ref="E28:F28"/>
    <mergeCell ref="E31:F31"/>
    <mergeCell ref="E34:F34"/>
    <mergeCell ref="A5:B5"/>
    <mergeCell ref="C5:D5"/>
  </mergeCells>
  <dataValidations count="8">
    <dataValidation type="date" allowBlank="1" showErrorMessage="1" promptTitle="Data" prompt="Należy wpisać datę w formacie rrrr-mm-dd" errorTitle="Błędny format daty" error="Wpisz datę w formacie rrrr-mm-dd" sqref="I11:L20">
      <formula1>40544</formula1>
      <formula2>42900</formula2>
    </dataValidation>
    <dataValidation allowBlank="1" showInputMessage="1" showErrorMessage="1" promptTitle="Kurs CHF/PLN" prompt="Wpisz kurs do 4 miejsc po przecinku" sqref="H2"/>
    <dataValidation allowBlank="1" showInputMessage="1" showErrorMessage="1" promptTitle="Tytuł konkursu" prompt="Należy podać tytuł/temat konkursu" sqref="C4:D4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projektu" prompt="Należy podać tytuł projektu głównego" sqref="C2:D2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Nr projektu" prompt="Należy podać numer projektu np. KIK/51" sqref="C1:D1"/>
    <dataValidation allowBlank="1" showInputMessage="1" showErrorMessage="1" promptTitle="Budżet konkursu" prompt="Należy podać budżet konkursu w CHF" sqref="H1"/>
  </dataValidations>
  <printOptions/>
  <pageMargins left="0.34" right="0.21" top="0.5" bottom="0.3937007874015748" header="0.15748031496062992" footer="0.15748031496062992"/>
  <pageSetup horizontalDpi="300" verticalDpi="300" orientation="landscape" paperSize="9" scale="77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42"/>
  <sheetViews>
    <sheetView workbookViewId="0" topLeftCell="H1">
      <pane ySplit="12" topLeftCell="BM13" activePane="bottomLeft" state="frozen"/>
      <selection pane="topLeft" activeCell="A1" sqref="A1"/>
      <selection pane="bottomLeft" activeCell="AT23" sqref="AT23"/>
    </sheetView>
  </sheetViews>
  <sheetFormatPr defaultColWidth="9.00390625" defaultRowHeight="12.75"/>
  <cols>
    <col min="1" max="1" width="13.00390625" style="2" customWidth="1"/>
    <col min="2" max="2" width="14.625" style="2" customWidth="1"/>
    <col min="3" max="3" width="25.375" style="2" customWidth="1"/>
    <col min="4" max="4" width="3.25390625" style="2" bestFit="1" customWidth="1"/>
    <col min="5" max="5" width="3.00390625" style="2" bestFit="1" customWidth="1"/>
    <col min="6" max="6" width="3.00390625" style="2" customWidth="1"/>
    <col min="7" max="17" width="3.00390625" style="1" bestFit="1" customWidth="1"/>
    <col min="18" max="18" width="3.25390625" style="1" bestFit="1" customWidth="1"/>
    <col min="19" max="40" width="3.00390625" style="1" bestFit="1" customWidth="1"/>
    <col min="41" max="63" width="3.25390625" style="1" bestFit="1" customWidth="1"/>
    <col min="64" max="16384" width="9.125" style="1" customWidth="1"/>
  </cols>
  <sheetData>
    <row r="1" spans="1:6" s="8" customFormat="1" ht="15" customHeight="1">
      <c r="A1" s="152" t="s">
        <v>17</v>
      </c>
      <c r="B1" s="140"/>
      <c r="C1" s="142"/>
      <c r="D1" s="142"/>
      <c r="E1" s="7"/>
      <c r="F1" s="7"/>
    </row>
    <row r="2" spans="1:6" s="8" customFormat="1" ht="16.5" customHeight="1">
      <c r="A2" s="139" t="s">
        <v>16</v>
      </c>
      <c r="B2" s="140"/>
      <c r="C2" s="141"/>
      <c r="D2" s="142"/>
      <c r="E2" s="7"/>
      <c r="F2" s="7"/>
    </row>
    <row r="3" spans="1:5" s="8" customFormat="1" ht="12.75">
      <c r="A3" s="139" t="s">
        <v>44</v>
      </c>
      <c r="B3" s="140"/>
      <c r="C3" s="141"/>
      <c r="D3" s="142"/>
      <c r="E3" s="7"/>
    </row>
    <row r="4" spans="1:5" s="8" customFormat="1" ht="12.75" customHeight="1">
      <c r="A4" s="139" t="s">
        <v>87</v>
      </c>
      <c r="B4" s="140"/>
      <c r="C4" s="141"/>
      <c r="D4" s="142"/>
      <c r="E4" s="7"/>
    </row>
    <row r="5" spans="1:5" s="8" customFormat="1" ht="12.75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1"/>
      <c r="B7" s="11"/>
      <c r="C7" s="11"/>
    </row>
    <row r="8" spans="1:3" s="8" customFormat="1" ht="12.75">
      <c r="A8" s="12" t="s">
        <v>50</v>
      </c>
      <c r="B8" s="11"/>
      <c r="C8" s="11"/>
    </row>
    <row r="9" spans="1:63" s="8" customFormat="1" ht="12.75">
      <c r="A9" s="12"/>
      <c r="B9" s="11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4" s="8" customFormat="1" ht="12.75">
      <c r="A10" s="18"/>
      <c r="B10" s="18"/>
      <c r="C10" s="30"/>
      <c r="D10" s="172" t="s">
        <v>26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7"/>
    </row>
    <row r="11" spans="1:64" s="8" customFormat="1" ht="12.75">
      <c r="A11" s="18"/>
      <c r="B11" s="18"/>
      <c r="C11" s="26"/>
      <c r="D11" s="172">
        <v>2012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>
        <v>2013</v>
      </c>
      <c r="Q11" s="173"/>
      <c r="R11" s="173"/>
      <c r="S11" s="174"/>
      <c r="T11" s="174"/>
      <c r="U11" s="174"/>
      <c r="V11" s="174"/>
      <c r="W11" s="174"/>
      <c r="X11" s="174"/>
      <c r="Y11" s="174"/>
      <c r="Z11" s="174"/>
      <c r="AA11" s="174"/>
      <c r="AB11" s="173">
        <v>2014</v>
      </c>
      <c r="AC11" s="173"/>
      <c r="AD11" s="173"/>
      <c r="AE11" s="174"/>
      <c r="AF11" s="174"/>
      <c r="AG11" s="174"/>
      <c r="AH11" s="174"/>
      <c r="AI11" s="174"/>
      <c r="AJ11" s="174"/>
      <c r="AK11" s="174"/>
      <c r="AL11" s="174"/>
      <c r="AM11" s="174"/>
      <c r="AN11" s="173">
        <v>2015</v>
      </c>
      <c r="AO11" s="173"/>
      <c r="AP11" s="173"/>
      <c r="AQ11" s="174"/>
      <c r="AR11" s="174"/>
      <c r="AS11" s="174"/>
      <c r="AT11" s="174"/>
      <c r="AU11" s="174"/>
      <c r="AV11" s="174"/>
      <c r="AW11" s="174"/>
      <c r="AX11" s="174"/>
      <c r="AY11" s="174"/>
      <c r="AZ11" s="173">
        <v>2016</v>
      </c>
      <c r="BA11" s="173"/>
      <c r="BB11" s="173"/>
      <c r="BC11" s="174"/>
      <c r="BD11" s="174"/>
      <c r="BE11" s="174"/>
      <c r="BF11" s="174"/>
      <c r="BG11" s="174"/>
      <c r="BH11" s="174"/>
      <c r="BI11" s="174"/>
      <c r="BJ11" s="174"/>
      <c r="BK11" s="174"/>
      <c r="BL11" s="7"/>
    </row>
    <row r="12" spans="1:64" s="8" customFormat="1" ht="42.75" customHeight="1">
      <c r="A12" s="20" t="s">
        <v>15</v>
      </c>
      <c r="B12" s="20" t="s">
        <v>13</v>
      </c>
      <c r="C12" s="27" t="s">
        <v>14</v>
      </c>
      <c r="D12" s="42" t="s">
        <v>11</v>
      </c>
      <c r="E12" s="42" t="s">
        <v>0</v>
      </c>
      <c r="F12" s="42" t="s">
        <v>1</v>
      </c>
      <c r="G12" s="42" t="s">
        <v>2</v>
      </c>
      <c r="H12" s="42" t="s">
        <v>3</v>
      </c>
      <c r="I12" s="42" t="s">
        <v>4</v>
      </c>
      <c r="J12" s="42" t="s">
        <v>5</v>
      </c>
      <c r="K12" s="42" t="s">
        <v>6</v>
      </c>
      <c r="L12" s="42" t="s">
        <v>7</v>
      </c>
      <c r="M12" s="42" t="s">
        <v>8</v>
      </c>
      <c r="N12" s="42" t="s">
        <v>9</v>
      </c>
      <c r="O12" s="42" t="s">
        <v>10</v>
      </c>
      <c r="P12" s="42" t="s">
        <v>11</v>
      </c>
      <c r="Q12" s="42" t="s">
        <v>0</v>
      </c>
      <c r="R12" s="42" t="s">
        <v>1</v>
      </c>
      <c r="S12" s="42" t="s">
        <v>2</v>
      </c>
      <c r="T12" s="42" t="s">
        <v>3</v>
      </c>
      <c r="U12" s="42" t="s">
        <v>4</v>
      </c>
      <c r="V12" s="42" t="s">
        <v>5</v>
      </c>
      <c r="W12" s="42" t="s">
        <v>6</v>
      </c>
      <c r="X12" s="42" t="s">
        <v>7</v>
      </c>
      <c r="Y12" s="42" t="s">
        <v>8</v>
      </c>
      <c r="Z12" s="42" t="s">
        <v>9</v>
      </c>
      <c r="AA12" s="42" t="s">
        <v>10</v>
      </c>
      <c r="AB12" s="42" t="s">
        <v>11</v>
      </c>
      <c r="AC12" s="42" t="s">
        <v>0</v>
      </c>
      <c r="AD12" s="42" t="s">
        <v>1</v>
      </c>
      <c r="AE12" s="42" t="s">
        <v>2</v>
      </c>
      <c r="AF12" s="42" t="s">
        <v>3</v>
      </c>
      <c r="AG12" s="42" t="s">
        <v>4</v>
      </c>
      <c r="AH12" s="42" t="s">
        <v>5</v>
      </c>
      <c r="AI12" s="42" t="s">
        <v>6</v>
      </c>
      <c r="AJ12" s="42" t="s">
        <v>7</v>
      </c>
      <c r="AK12" s="42" t="s">
        <v>8</v>
      </c>
      <c r="AL12" s="42" t="s">
        <v>9</v>
      </c>
      <c r="AM12" s="42" t="s">
        <v>10</v>
      </c>
      <c r="AN12" s="42" t="s">
        <v>11</v>
      </c>
      <c r="AO12" s="42" t="s">
        <v>0</v>
      </c>
      <c r="AP12" s="42" t="s">
        <v>1</v>
      </c>
      <c r="AQ12" s="42" t="s">
        <v>2</v>
      </c>
      <c r="AR12" s="42" t="s">
        <v>3</v>
      </c>
      <c r="AS12" s="42" t="s">
        <v>4</v>
      </c>
      <c r="AT12" s="42" t="s">
        <v>5</v>
      </c>
      <c r="AU12" s="42" t="s">
        <v>6</v>
      </c>
      <c r="AV12" s="42" t="s">
        <v>7</v>
      </c>
      <c r="AW12" s="42" t="s">
        <v>8</v>
      </c>
      <c r="AX12" s="42" t="s">
        <v>9</v>
      </c>
      <c r="AY12" s="42" t="s">
        <v>10</v>
      </c>
      <c r="AZ12" s="42" t="s">
        <v>11</v>
      </c>
      <c r="BA12" s="42" t="s">
        <v>0</v>
      </c>
      <c r="BB12" s="42" t="s">
        <v>1</v>
      </c>
      <c r="BC12" s="42" t="s">
        <v>2</v>
      </c>
      <c r="BD12" s="42" t="s">
        <v>3</v>
      </c>
      <c r="BE12" s="42" t="s">
        <v>4</v>
      </c>
      <c r="BF12" s="42" t="s">
        <v>5</v>
      </c>
      <c r="BG12" s="42" t="s">
        <v>6</v>
      </c>
      <c r="BH12" s="42" t="s">
        <v>7</v>
      </c>
      <c r="BI12" s="42" t="s">
        <v>8</v>
      </c>
      <c r="BJ12" s="42" t="s">
        <v>9</v>
      </c>
      <c r="BK12" s="42" t="s">
        <v>10</v>
      </c>
      <c r="BL12" s="7"/>
    </row>
    <row r="13" spans="1:64" ht="13.5">
      <c r="A13" s="21"/>
      <c r="B13" s="21"/>
      <c r="C13" s="21"/>
      <c r="D13" s="28"/>
      <c r="E13" s="28"/>
      <c r="F13" s="28"/>
      <c r="G13" s="28"/>
      <c r="H13" s="2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4"/>
    </row>
    <row r="14" spans="1:64" ht="13.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4"/>
    </row>
    <row r="15" spans="1:64" ht="13.5">
      <c r="A15" s="21"/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4"/>
    </row>
    <row r="16" spans="1:64" ht="13.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4"/>
    </row>
    <row r="17" spans="1:64" s="3" customFormat="1" ht="13.5">
      <c r="A17" s="21"/>
      <c r="B17" s="21"/>
      <c r="C17" s="21"/>
      <c r="D17" s="21"/>
      <c r="E17" s="21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17"/>
    </row>
    <row r="18" spans="1:64" s="3" customFormat="1" ht="13.5">
      <c r="A18" s="21"/>
      <c r="B18" s="21"/>
      <c r="C18" s="21"/>
      <c r="D18" s="21"/>
      <c r="E18" s="21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17"/>
    </row>
    <row r="19" spans="1:64" s="3" customFormat="1" ht="13.5">
      <c r="A19" s="21"/>
      <c r="B19" s="21"/>
      <c r="C19" s="21"/>
      <c r="D19" s="21"/>
      <c r="E19" s="21"/>
      <c r="F19" s="21"/>
      <c r="G19" s="2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7"/>
    </row>
    <row r="20" spans="1:64" s="3" customFormat="1" ht="13.5">
      <c r="A20" s="21"/>
      <c r="B20" s="21"/>
      <c r="C20" s="21"/>
      <c r="D20" s="21"/>
      <c r="E20" s="21"/>
      <c r="F20" s="21"/>
      <c r="G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17"/>
    </row>
    <row r="21" spans="1:64" s="3" customFormat="1" ht="13.5">
      <c r="A21" s="21"/>
      <c r="B21" s="21"/>
      <c r="C21" s="21"/>
      <c r="D21" s="21"/>
      <c r="E21" s="21"/>
      <c r="F21" s="21"/>
      <c r="G21" s="2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17"/>
    </row>
    <row r="22" spans="1:64" s="3" customFormat="1" ht="13.5">
      <c r="A22" s="21"/>
      <c r="B22" s="21"/>
      <c r="C22" s="21"/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23"/>
      <c r="AO22" s="23"/>
      <c r="AP22" s="23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17"/>
    </row>
    <row r="23" spans="1:64" s="3" customFormat="1" ht="13.5">
      <c r="A23" s="21"/>
      <c r="B23" s="21"/>
      <c r="C23" s="21"/>
      <c r="D23" s="43"/>
      <c r="E23" s="43"/>
      <c r="F23" s="43"/>
      <c r="G23" s="43"/>
      <c r="H23" s="44"/>
      <c r="I23" s="44"/>
      <c r="J23" s="45">
        <v>20</v>
      </c>
      <c r="K23" s="48"/>
      <c r="L23" s="48"/>
      <c r="M23" s="48"/>
      <c r="N23" s="48"/>
      <c r="O23" s="48"/>
      <c r="P23" s="48"/>
      <c r="Q23" s="49">
        <v>30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23"/>
      <c r="AO23" s="23"/>
      <c r="AP23" s="23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17"/>
    </row>
    <row r="24" spans="1:64" s="3" customFormat="1" ht="13.5">
      <c r="A24" s="21"/>
      <c r="B24" s="21"/>
      <c r="C24" s="21"/>
      <c r="D24" s="43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23"/>
      <c r="AO24" s="23"/>
      <c r="AP24" s="23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17"/>
    </row>
    <row r="25" spans="1:64" s="3" customFormat="1" ht="13.5">
      <c r="A25" s="21"/>
      <c r="B25" s="21"/>
      <c r="C25" s="21"/>
      <c r="D25" s="43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17"/>
    </row>
    <row r="26" spans="1:64" s="3" customFormat="1" ht="13.5">
      <c r="A26" s="21"/>
      <c r="B26" s="21"/>
      <c r="C26" s="21"/>
      <c r="D26" s="4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17"/>
    </row>
    <row r="27" spans="1:64" s="3" customFormat="1" ht="13.5">
      <c r="A27" s="21"/>
      <c r="B27" s="21"/>
      <c r="C27" s="21"/>
      <c r="D27" s="43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17"/>
    </row>
    <row r="28" spans="1:64" s="3" customFormat="1" ht="13.5">
      <c r="A28" s="21"/>
      <c r="B28" s="21"/>
      <c r="C28" s="21"/>
      <c r="D28" s="43"/>
      <c r="E28" s="43"/>
      <c r="F28" s="43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17"/>
    </row>
    <row r="29" spans="1:64" ht="12.75">
      <c r="A29" s="16"/>
      <c r="B29" s="16"/>
      <c r="C29" s="2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"/>
    </row>
    <row r="30" spans="1:63" ht="12.75">
      <c r="A30" s="5"/>
      <c r="B30" s="5"/>
      <c r="C30" s="5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2" ht="12.75">
      <c r="A31" s="32" t="s">
        <v>27</v>
      </c>
      <c r="B31" s="33"/>
    </row>
    <row r="32" spans="1:6" ht="12.75">
      <c r="A32" s="35"/>
      <c r="B32" s="34" t="s">
        <v>28</v>
      </c>
      <c r="D32" s="15"/>
      <c r="E32" s="15"/>
      <c r="F32" s="15"/>
    </row>
    <row r="33" spans="1:7" ht="12.75">
      <c r="A33" s="47"/>
      <c r="B33" s="34" t="s">
        <v>29</v>
      </c>
      <c r="D33" s="1"/>
      <c r="E33" s="1"/>
      <c r="F33" s="1"/>
      <c r="G33" s="4"/>
    </row>
    <row r="34" spans="1:6" ht="12.75">
      <c r="A34" s="46"/>
      <c r="B34" s="34" t="s">
        <v>30</v>
      </c>
      <c r="D34" s="1"/>
      <c r="E34" s="1"/>
      <c r="F34" s="1"/>
    </row>
    <row r="35" spans="1:6" ht="12.75">
      <c r="A35" s="5"/>
      <c r="B35" s="31"/>
      <c r="D35" s="1"/>
      <c r="E35" s="1"/>
      <c r="F35" s="1"/>
    </row>
    <row r="36" spans="3:6" ht="12.75">
      <c r="C36" s="15"/>
      <c r="F36" s="1"/>
    </row>
    <row r="37" spans="2:6" ht="12.75">
      <c r="B37" s="37" t="s">
        <v>22</v>
      </c>
      <c r="C37" s="36" t="s">
        <v>25</v>
      </c>
      <c r="D37" s="14"/>
      <c r="F37" s="1"/>
    </row>
    <row r="38" spans="2:6" ht="12.75">
      <c r="B38" s="33"/>
      <c r="C38" s="38"/>
      <c r="F38" s="1"/>
    </row>
    <row r="39" spans="2:6" ht="12.75">
      <c r="B39" s="37" t="s">
        <v>21</v>
      </c>
      <c r="C39" s="36" t="s">
        <v>24</v>
      </c>
      <c r="D39" s="14"/>
      <c r="F39" s="1"/>
    </row>
    <row r="40" spans="2:6" ht="12.75">
      <c r="B40" s="33"/>
      <c r="C40" s="38"/>
      <c r="F40" s="1"/>
    </row>
    <row r="41" spans="2:6" ht="53.25" customHeight="1">
      <c r="B41" s="37" t="s">
        <v>23</v>
      </c>
      <c r="C41" s="39"/>
      <c r="D41" s="14"/>
      <c r="F41" s="1"/>
    </row>
    <row r="42" ht="12.75">
      <c r="C42" s="5"/>
    </row>
  </sheetData>
  <mergeCells count="16">
    <mergeCell ref="AN11:AY11"/>
    <mergeCell ref="AZ11:BK11"/>
    <mergeCell ref="D10:BK10"/>
    <mergeCell ref="D11:O11"/>
    <mergeCell ref="P11:AA11"/>
    <mergeCell ref="AB11:AM11"/>
    <mergeCell ref="A1:B1"/>
    <mergeCell ref="A2:B2"/>
    <mergeCell ref="C1:D1"/>
    <mergeCell ref="C2:D2"/>
    <mergeCell ref="A5:B5"/>
    <mergeCell ref="C5:D5"/>
    <mergeCell ref="A3:B3"/>
    <mergeCell ref="C3:D3"/>
    <mergeCell ref="A4:B4"/>
    <mergeCell ref="C4:D4"/>
  </mergeCells>
  <dataValidations count="5">
    <dataValidation allowBlank="1" showInputMessage="1" showErrorMessage="1" promptTitle="Nr projektu" prompt="Należy podać numer projektu np. KIK/51" sqref="C1:D1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Tytuł projektu" prompt="Należy podać tytuł projektu głównego" sqref="C2:D2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konkursu" prompt="Należy podać tytuł/temat konkursu" sqref="C4:D4"/>
  </dataValidations>
  <printOptions/>
  <pageMargins left="0.26" right="0.17" top="0.5" bottom="0.3937007874015748" header="0.15748031496062992" footer="0.15748031496062992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5"/>
  <sheetViews>
    <sheetView workbookViewId="0" topLeftCell="A1">
      <pane ySplit="9" topLeftCell="BM10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1" max="1" width="13.00390625" style="2" customWidth="1"/>
    <col min="2" max="2" width="14.625" style="2" customWidth="1"/>
    <col min="3" max="3" width="14.375" style="2" customWidth="1"/>
    <col min="4" max="4" width="13.875" style="2" bestFit="1" customWidth="1"/>
    <col min="5" max="5" width="10.625" style="2" customWidth="1"/>
    <col min="6" max="6" width="9.25390625" style="2" customWidth="1"/>
    <col min="7" max="7" width="13.625" style="2" customWidth="1"/>
    <col min="8" max="8" width="9.375" style="2" bestFit="1" customWidth="1"/>
    <col min="9" max="9" width="9.75390625" style="2" customWidth="1"/>
    <col min="10" max="10" width="9.375" style="1" customWidth="1"/>
    <col min="11" max="11" width="10.875" style="1" customWidth="1"/>
    <col min="12" max="12" width="10.25390625" style="1" customWidth="1"/>
    <col min="13" max="13" width="12.75390625" style="1" bestFit="1" customWidth="1"/>
    <col min="14" max="14" width="11.375" style="1" customWidth="1"/>
    <col min="15" max="15" width="11.75390625" style="1" customWidth="1"/>
    <col min="16" max="16" width="11.375" style="1" customWidth="1"/>
    <col min="17" max="17" width="13.125" style="1" customWidth="1"/>
    <col min="18" max="18" width="14.25390625" style="1" customWidth="1"/>
    <col min="19" max="19" width="14.75390625" style="1" bestFit="1" customWidth="1"/>
    <col min="20" max="21" width="16.375" style="1" customWidth="1"/>
    <col min="22" max="25" width="3.00390625" style="1" bestFit="1" customWidth="1"/>
    <col min="26" max="26" width="3.25390625" style="1" bestFit="1" customWidth="1"/>
    <col min="27" max="48" width="3.00390625" style="1" bestFit="1" customWidth="1"/>
    <col min="49" max="16384" width="9.125" style="1" customWidth="1"/>
  </cols>
  <sheetData>
    <row r="1" spans="1:14" s="8" customFormat="1" ht="15" customHeight="1">
      <c r="A1" s="152" t="s">
        <v>17</v>
      </c>
      <c r="B1" s="140"/>
      <c r="C1" s="142"/>
      <c r="D1" s="142"/>
      <c r="E1" s="7"/>
      <c r="F1" s="7"/>
      <c r="G1" s="7"/>
      <c r="H1" s="7"/>
      <c r="I1" s="7"/>
      <c r="M1" s="85" t="s">
        <v>71</v>
      </c>
      <c r="N1" s="85" t="s">
        <v>72</v>
      </c>
    </row>
    <row r="2" spans="1:14" s="8" customFormat="1" ht="12.75">
      <c r="A2" s="139" t="s">
        <v>16</v>
      </c>
      <c r="B2" s="140"/>
      <c r="C2" s="141"/>
      <c r="D2" s="142"/>
      <c r="E2" s="7"/>
      <c r="F2" s="7"/>
      <c r="G2" s="7"/>
      <c r="H2" s="7"/>
      <c r="I2" s="7"/>
      <c r="L2" s="51" t="s">
        <v>76</v>
      </c>
      <c r="M2" s="53">
        <f>'zawarte umowy'!H3</f>
        <v>606000</v>
      </c>
      <c r="N2" s="53">
        <f>'zawarte umowy'!H1</f>
        <v>200000</v>
      </c>
    </row>
    <row r="3" spans="1:14" s="8" customFormat="1" ht="12.75">
      <c r="A3" s="139" t="s">
        <v>44</v>
      </c>
      <c r="B3" s="140"/>
      <c r="C3" s="141"/>
      <c r="D3" s="142"/>
      <c r="E3" s="7"/>
      <c r="L3" s="51" t="s">
        <v>77</v>
      </c>
      <c r="M3" s="53">
        <f>K42</f>
        <v>0</v>
      </c>
      <c r="N3" s="53">
        <f>Q42</f>
        <v>0</v>
      </c>
    </row>
    <row r="4" spans="1:14" s="8" customFormat="1" ht="12.75" customHeight="1">
      <c r="A4" s="139" t="s">
        <v>87</v>
      </c>
      <c r="B4" s="140"/>
      <c r="C4" s="141"/>
      <c r="D4" s="142"/>
      <c r="E4" s="7"/>
      <c r="L4" s="51" t="s">
        <v>78</v>
      </c>
      <c r="M4" s="53">
        <f>M2-M3</f>
        <v>606000</v>
      </c>
      <c r="N4" s="53">
        <f>N2-N3</f>
        <v>200000</v>
      </c>
    </row>
    <row r="5" spans="1:5" s="8" customFormat="1" ht="12.75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1"/>
      <c r="B7" s="11"/>
      <c r="C7" s="11"/>
    </row>
    <row r="8" spans="1:15" s="8" customFormat="1" ht="12.75">
      <c r="A8" s="12" t="s">
        <v>85</v>
      </c>
      <c r="B8" s="11"/>
      <c r="C8" s="11"/>
      <c r="M8" s="51" t="s">
        <v>43</v>
      </c>
      <c r="N8" s="52">
        <f>'zawarte umowy'!H2</f>
        <v>3.03</v>
      </c>
      <c r="O8" s="87" t="s">
        <v>88</v>
      </c>
    </row>
    <row r="9" spans="1:36" s="8" customFormat="1" ht="12.75">
      <c r="A9" s="12"/>
      <c r="B9" s="11"/>
      <c r="C9" s="11"/>
      <c r="E9" s="19"/>
      <c r="F9" s="19"/>
      <c r="G9" s="19"/>
      <c r="H9" s="19"/>
      <c r="I9" s="19"/>
      <c r="J9" s="19"/>
      <c r="K9" s="30"/>
      <c r="L9" s="188"/>
      <c r="M9" s="189"/>
      <c r="N9" s="189"/>
      <c r="O9" s="189"/>
      <c r="P9" s="190"/>
      <c r="Q9" s="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8" customFormat="1" ht="29.25" customHeight="1">
      <c r="A10" s="175" t="s">
        <v>15</v>
      </c>
      <c r="B10" s="175" t="s">
        <v>13</v>
      </c>
      <c r="C10" s="175" t="s">
        <v>51</v>
      </c>
      <c r="D10" s="175" t="s">
        <v>46</v>
      </c>
      <c r="E10" s="177" t="s">
        <v>47</v>
      </c>
      <c r="F10" s="177" t="s">
        <v>31</v>
      </c>
      <c r="G10" s="177" t="s">
        <v>111</v>
      </c>
      <c r="H10" s="177" t="s">
        <v>110</v>
      </c>
      <c r="I10" s="177" t="s">
        <v>109</v>
      </c>
      <c r="J10" s="177" t="s">
        <v>69</v>
      </c>
      <c r="K10" s="185" t="s">
        <v>66</v>
      </c>
      <c r="L10" s="186"/>
      <c r="M10" s="187"/>
      <c r="N10" s="177" t="s">
        <v>120</v>
      </c>
      <c r="O10" s="177" t="s">
        <v>107</v>
      </c>
      <c r="P10" s="177" t="s">
        <v>112</v>
      </c>
      <c r="Q10" s="185" t="s">
        <v>67</v>
      </c>
      <c r="R10" s="186"/>
      <c r="S10" s="187"/>
      <c r="T10" s="7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8" customFormat="1" ht="33.7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97"/>
      <c r="K11" s="20" t="s">
        <v>64</v>
      </c>
      <c r="L11" s="20" t="s">
        <v>65</v>
      </c>
      <c r="M11" s="20" t="s">
        <v>68</v>
      </c>
      <c r="N11" s="176"/>
      <c r="O11" s="176"/>
      <c r="P11" s="176"/>
      <c r="Q11" s="20" t="s">
        <v>64</v>
      </c>
      <c r="R11" s="20" t="s">
        <v>65</v>
      </c>
      <c r="S11" s="20" t="s">
        <v>68</v>
      </c>
      <c r="T11" s="76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8" customFormat="1" ht="13.5">
      <c r="A12" s="21"/>
      <c r="B12" s="21"/>
      <c r="C12" s="61">
        <f>D12+E12</f>
        <v>0</v>
      </c>
      <c r="D12" s="61"/>
      <c r="E12" s="61"/>
      <c r="F12" s="63">
        <f>IF(D12=0,0,ROUND(D12/C12,4))</f>
        <v>0</v>
      </c>
      <c r="G12" s="61"/>
      <c r="H12" s="113"/>
      <c r="I12" s="63"/>
      <c r="J12" s="67" t="s">
        <v>70</v>
      </c>
      <c r="K12" s="82">
        <f>SUM(K13:K17)</f>
        <v>0</v>
      </c>
      <c r="L12" s="82">
        <f>SUM(L13:L17)</f>
        <v>0</v>
      </c>
      <c r="M12" s="82">
        <f>SUM(M13:M17)</f>
        <v>0</v>
      </c>
      <c r="N12" s="82" t="s">
        <v>119</v>
      </c>
      <c r="O12" s="82"/>
      <c r="P12" s="82">
        <f>C12-M12</f>
        <v>0</v>
      </c>
      <c r="Q12" s="82">
        <f>SUM(Q13:Q17)</f>
        <v>0</v>
      </c>
      <c r="R12" s="82">
        <f>SUM(R13:R17)</f>
        <v>0</v>
      </c>
      <c r="S12" s="82">
        <f>SUM(S13:S17)</f>
        <v>0</v>
      </c>
      <c r="T12" s="7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8" customFormat="1" ht="12.75">
      <c r="A13" s="79"/>
      <c r="B13" s="79"/>
      <c r="C13" s="79"/>
      <c r="D13" s="79"/>
      <c r="E13" s="79"/>
      <c r="F13" s="79"/>
      <c r="G13" s="61"/>
      <c r="H13" s="113"/>
      <c r="I13" s="63"/>
      <c r="J13" s="67">
        <v>1</v>
      </c>
      <c r="K13" s="63"/>
      <c r="L13" s="63"/>
      <c r="M13" s="63"/>
      <c r="N13" s="113"/>
      <c r="O13" s="79"/>
      <c r="P13" s="79"/>
      <c r="Q13" s="81">
        <f aca="true" t="shared" si="0" ref="Q13:R17">ROUND(K13/$N$8,2)</f>
        <v>0</v>
      </c>
      <c r="R13" s="81">
        <f t="shared" si="0"/>
        <v>0</v>
      </c>
      <c r="S13" s="81">
        <f>Q13+R13</f>
        <v>0</v>
      </c>
      <c r="T13" s="76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8" customFormat="1" ht="12.75">
      <c r="A14" s="134"/>
      <c r="B14" s="134"/>
      <c r="C14" s="134"/>
      <c r="D14" s="134"/>
      <c r="E14" s="134"/>
      <c r="F14" s="134"/>
      <c r="G14" s="61"/>
      <c r="H14" s="113"/>
      <c r="I14" s="63"/>
      <c r="J14" s="67">
        <v>2</v>
      </c>
      <c r="K14" s="63"/>
      <c r="L14" s="63"/>
      <c r="M14" s="63"/>
      <c r="N14" s="113"/>
      <c r="O14" s="134"/>
      <c r="P14" s="134"/>
      <c r="Q14" s="81">
        <f t="shared" si="0"/>
        <v>0</v>
      </c>
      <c r="R14" s="81">
        <f t="shared" si="0"/>
        <v>0</v>
      </c>
      <c r="S14" s="81">
        <f>Q14+R14</f>
        <v>0</v>
      </c>
      <c r="T14" s="7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8" customFormat="1" ht="12.75">
      <c r="A15" s="134"/>
      <c r="B15" s="134"/>
      <c r="C15" s="134"/>
      <c r="D15" s="134"/>
      <c r="E15" s="134"/>
      <c r="F15" s="134"/>
      <c r="G15" s="61"/>
      <c r="H15" s="113"/>
      <c r="I15" s="63"/>
      <c r="J15" s="67">
        <v>3</v>
      </c>
      <c r="K15" s="63"/>
      <c r="L15" s="63"/>
      <c r="M15" s="63"/>
      <c r="N15" s="113"/>
      <c r="O15" s="134"/>
      <c r="P15" s="134"/>
      <c r="Q15" s="81">
        <f t="shared" si="0"/>
        <v>0</v>
      </c>
      <c r="R15" s="81">
        <f t="shared" si="0"/>
        <v>0</v>
      </c>
      <c r="S15" s="81">
        <f>Q15+R15</f>
        <v>0</v>
      </c>
      <c r="T15" s="7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8" customFormat="1" ht="12.75">
      <c r="A16" s="134"/>
      <c r="B16" s="134"/>
      <c r="C16" s="134"/>
      <c r="D16" s="134"/>
      <c r="E16" s="134"/>
      <c r="F16" s="134"/>
      <c r="G16" s="61"/>
      <c r="H16" s="113"/>
      <c r="I16" s="63"/>
      <c r="J16" s="67">
        <v>4</v>
      </c>
      <c r="K16" s="63"/>
      <c r="L16" s="63"/>
      <c r="M16" s="63"/>
      <c r="N16" s="113"/>
      <c r="O16" s="134"/>
      <c r="P16" s="134"/>
      <c r="Q16" s="81">
        <f t="shared" si="0"/>
        <v>0</v>
      </c>
      <c r="R16" s="81">
        <f t="shared" si="0"/>
        <v>0</v>
      </c>
      <c r="S16" s="81">
        <f>Q16+R16</f>
        <v>0</v>
      </c>
      <c r="T16" s="7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8" customFormat="1" ht="12.75">
      <c r="A17" s="135"/>
      <c r="B17" s="135"/>
      <c r="C17" s="135"/>
      <c r="D17" s="135"/>
      <c r="E17" s="135"/>
      <c r="F17" s="135"/>
      <c r="G17" s="61"/>
      <c r="H17" s="113"/>
      <c r="I17" s="63"/>
      <c r="J17" s="67">
        <v>5</v>
      </c>
      <c r="K17" s="63"/>
      <c r="L17" s="63"/>
      <c r="M17" s="63"/>
      <c r="N17" s="113"/>
      <c r="O17" s="135"/>
      <c r="P17" s="135"/>
      <c r="Q17" s="81">
        <f t="shared" si="0"/>
        <v>0</v>
      </c>
      <c r="R17" s="81">
        <f t="shared" si="0"/>
        <v>0</v>
      </c>
      <c r="S17" s="81">
        <f>Q17+R17</f>
        <v>0</v>
      </c>
      <c r="T17" s="76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8" customFormat="1" ht="13.5">
      <c r="A18" s="21"/>
      <c r="B18" s="21"/>
      <c r="C18" s="61">
        <f>D18+E18</f>
        <v>0</v>
      </c>
      <c r="D18" s="61"/>
      <c r="E18" s="61"/>
      <c r="F18" s="63">
        <f>IF(D18=0,0,ROUND(D18/C18,4))</f>
        <v>0</v>
      </c>
      <c r="G18" s="61"/>
      <c r="H18" s="113"/>
      <c r="I18" s="63"/>
      <c r="J18" s="67" t="s">
        <v>70</v>
      </c>
      <c r="K18" s="82">
        <f>SUM(K19:K23)</f>
        <v>0</v>
      </c>
      <c r="L18" s="82">
        <f>SUM(L19:L23)</f>
        <v>0</v>
      </c>
      <c r="M18" s="82">
        <f>SUM(M19:M23)</f>
        <v>0</v>
      </c>
      <c r="N18" s="82" t="s">
        <v>119</v>
      </c>
      <c r="O18" s="82"/>
      <c r="P18" s="82">
        <f>C18-M18</f>
        <v>0</v>
      </c>
      <c r="Q18" s="82">
        <f>SUM(Q19:Q23)</f>
        <v>0</v>
      </c>
      <c r="R18" s="82">
        <f>SUM(R19:R23)</f>
        <v>0</v>
      </c>
      <c r="S18" s="82">
        <f>SUM(S19:S23)</f>
        <v>0</v>
      </c>
      <c r="T18" s="7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8" customFormat="1" ht="12.75">
      <c r="A19" s="79"/>
      <c r="B19" s="79"/>
      <c r="C19" s="79"/>
      <c r="D19" s="79"/>
      <c r="E19" s="79"/>
      <c r="F19" s="79"/>
      <c r="G19" s="61"/>
      <c r="H19" s="113"/>
      <c r="I19" s="63"/>
      <c r="J19" s="67">
        <v>1</v>
      </c>
      <c r="K19" s="63"/>
      <c r="L19" s="63"/>
      <c r="M19" s="63"/>
      <c r="N19" s="113"/>
      <c r="O19" s="79"/>
      <c r="P19" s="79"/>
      <c r="Q19" s="81">
        <f aca="true" t="shared" si="1" ref="Q19:R23">ROUND(K19/$N$8,2)</f>
        <v>0</v>
      </c>
      <c r="R19" s="81">
        <f t="shared" si="1"/>
        <v>0</v>
      </c>
      <c r="S19" s="81">
        <f>Q19+R19</f>
        <v>0</v>
      </c>
      <c r="T19" s="7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8" customFormat="1" ht="12.75">
      <c r="A20" s="134"/>
      <c r="B20" s="134"/>
      <c r="C20" s="134"/>
      <c r="D20" s="134"/>
      <c r="E20" s="134"/>
      <c r="F20" s="134"/>
      <c r="G20" s="61"/>
      <c r="H20" s="113"/>
      <c r="I20" s="63"/>
      <c r="J20" s="67">
        <v>2</v>
      </c>
      <c r="K20" s="63"/>
      <c r="L20" s="63"/>
      <c r="M20" s="63"/>
      <c r="N20" s="113"/>
      <c r="O20" s="134"/>
      <c r="P20" s="134"/>
      <c r="Q20" s="81">
        <f t="shared" si="1"/>
        <v>0</v>
      </c>
      <c r="R20" s="81">
        <f t="shared" si="1"/>
        <v>0</v>
      </c>
      <c r="S20" s="81">
        <f>Q20+R20</f>
        <v>0</v>
      </c>
      <c r="T20" s="7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8" customFormat="1" ht="12.75">
      <c r="A21" s="134"/>
      <c r="B21" s="134"/>
      <c r="C21" s="134"/>
      <c r="D21" s="134"/>
      <c r="E21" s="134"/>
      <c r="F21" s="134"/>
      <c r="G21" s="61"/>
      <c r="H21" s="113"/>
      <c r="I21" s="63"/>
      <c r="J21" s="67">
        <v>3</v>
      </c>
      <c r="K21" s="63"/>
      <c r="L21" s="63"/>
      <c r="M21" s="63"/>
      <c r="N21" s="113"/>
      <c r="O21" s="134"/>
      <c r="P21" s="134"/>
      <c r="Q21" s="81">
        <f t="shared" si="1"/>
        <v>0</v>
      </c>
      <c r="R21" s="81">
        <f t="shared" si="1"/>
        <v>0</v>
      </c>
      <c r="S21" s="81">
        <f>Q21+R21</f>
        <v>0</v>
      </c>
      <c r="T21" s="76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8" customFormat="1" ht="12.75">
      <c r="A22" s="134"/>
      <c r="B22" s="134"/>
      <c r="C22" s="134"/>
      <c r="D22" s="134"/>
      <c r="E22" s="134"/>
      <c r="F22" s="134"/>
      <c r="G22" s="61"/>
      <c r="H22" s="113"/>
      <c r="I22" s="63"/>
      <c r="J22" s="67">
        <v>4</v>
      </c>
      <c r="K22" s="63"/>
      <c r="L22" s="63"/>
      <c r="M22" s="63"/>
      <c r="N22" s="113"/>
      <c r="O22" s="134"/>
      <c r="P22" s="134"/>
      <c r="Q22" s="81">
        <f t="shared" si="1"/>
        <v>0</v>
      </c>
      <c r="R22" s="81">
        <f t="shared" si="1"/>
        <v>0</v>
      </c>
      <c r="S22" s="81">
        <f>Q22+R22</f>
        <v>0</v>
      </c>
      <c r="T22" s="7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8" customFormat="1" ht="12.75">
      <c r="A23" s="135"/>
      <c r="B23" s="135"/>
      <c r="C23" s="135"/>
      <c r="D23" s="135"/>
      <c r="E23" s="135"/>
      <c r="F23" s="135"/>
      <c r="G23" s="61"/>
      <c r="H23" s="113"/>
      <c r="I23" s="63"/>
      <c r="J23" s="67">
        <v>5</v>
      </c>
      <c r="K23" s="63"/>
      <c r="L23" s="63"/>
      <c r="M23" s="63"/>
      <c r="N23" s="113"/>
      <c r="O23" s="135"/>
      <c r="P23" s="135"/>
      <c r="Q23" s="81">
        <f t="shared" si="1"/>
        <v>0</v>
      </c>
      <c r="R23" s="81">
        <f t="shared" si="1"/>
        <v>0</v>
      </c>
      <c r="S23" s="81">
        <f>Q23+R23</f>
        <v>0</v>
      </c>
      <c r="T23" s="76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8" customFormat="1" ht="13.5">
      <c r="A24" s="21"/>
      <c r="B24" s="21"/>
      <c r="C24" s="61">
        <f>D24+E24</f>
        <v>0</v>
      </c>
      <c r="D24" s="61"/>
      <c r="E24" s="61"/>
      <c r="F24" s="63">
        <f>IF(D24=0,0,ROUND(D24/C24,4))</f>
        <v>0</v>
      </c>
      <c r="G24" s="61"/>
      <c r="H24" s="113"/>
      <c r="I24" s="63"/>
      <c r="J24" s="67" t="s">
        <v>70</v>
      </c>
      <c r="K24" s="82">
        <f>SUM(K25:K29)</f>
        <v>0</v>
      </c>
      <c r="L24" s="82">
        <f>SUM(L25:L29)</f>
        <v>0</v>
      </c>
      <c r="M24" s="82">
        <f>SUM(M25:M29)</f>
        <v>0</v>
      </c>
      <c r="N24" s="82" t="s">
        <v>119</v>
      </c>
      <c r="O24" s="82"/>
      <c r="P24" s="82">
        <f>C24-M24</f>
        <v>0</v>
      </c>
      <c r="Q24" s="82">
        <f>SUM(Q25:Q29)</f>
        <v>0</v>
      </c>
      <c r="R24" s="82">
        <f>SUM(R25:R29)</f>
        <v>0</v>
      </c>
      <c r="S24" s="82">
        <f>SUM(S25:S29)</f>
        <v>0</v>
      </c>
      <c r="T24" s="7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8" customFormat="1" ht="12.75">
      <c r="A25" s="79"/>
      <c r="B25" s="79"/>
      <c r="C25" s="79"/>
      <c r="D25" s="79"/>
      <c r="E25" s="79"/>
      <c r="F25" s="79"/>
      <c r="G25" s="61"/>
      <c r="H25" s="113"/>
      <c r="I25" s="63"/>
      <c r="J25" s="67">
        <v>1</v>
      </c>
      <c r="K25" s="63"/>
      <c r="L25" s="63"/>
      <c r="M25" s="63"/>
      <c r="N25" s="113"/>
      <c r="O25" s="79"/>
      <c r="P25" s="79"/>
      <c r="Q25" s="81">
        <f aca="true" t="shared" si="2" ref="Q25:R29">ROUND(K25/$N$8,2)</f>
        <v>0</v>
      </c>
      <c r="R25" s="81">
        <f t="shared" si="2"/>
        <v>0</v>
      </c>
      <c r="S25" s="81">
        <f>Q25+R25</f>
        <v>0</v>
      </c>
      <c r="T25" s="7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8" customFormat="1" ht="12.75">
      <c r="A26" s="134"/>
      <c r="B26" s="134"/>
      <c r="C26" s="134"/>
      <c r="D26" s="134"/>
      <c r="E26" s="134"/>
      <c r="F26" s="134"/>
      <c r="G26" s="61"/>
      <c r="H26" s="113"/>
      <c r="I26" s="63"/>
      <c r="J26" s="67">
        <v>2</v>
      </c>
      <c r="K26" s="63"/>
      <c r="L26" s="63"/>
      <c r="M26" s="63"/>
      <c r="N26" s="113"/>
      <c r="O26" s="134"/>
      <c r="P26" s="134"/>
      <c r="Q26" s="81">
        <f t="shared" si="2"/>
        <v>0</v>
      </c>
      <c r="R26" s="81">
        <f t="shared" si="2"/>
        <v>0</v>
      </c>
      <c r="S26" s="81">
        <f>Q26+R26</f>
        <v>0</v>
      </c>
      <c r="T26" s="7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8" customFormat="1" ht="12.75">
      <c r="A27" s="134"/>
      <c r="B27" s="134"/>
      <c r="C27" s="134"/>
      <c r="D27" s="134"/>
      <c r="E27" s="134"/>
      <c r="F27" s="134"/>
      <c r="G27" s="61"/>
      <c r="H27" s="113"/>
      <c r="I27" s="63"/>
      <c r="J27" s="67">
        <v>3</v>
      </c>
      <c r="K27" s="63"/>
      <c r="L27" s="63"/>
      <c r="M27" s="63"/>
      <c r="N27" s="113"/>
      <c r="O27" s="134"/>
      <c r="P27" s="134"/>
      <c r="Q27" s="81">
        <f t="shared" si="2"/>
        <v>0</v>
      </c>
      <c r="R27" s="81">
        <f t="shared" si="2"/>
        <v>0</v>
      </c>
      <c r="S27" s="81">
        <f>Q27+R27</f>
        <v>0</v>
      </c>
      <c r="T27" s="7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8" customFormat="1" ht="12.75">
      <c r="A28" s="134"/>
      <c r="B28" s="134"/>
      <c r="C28" s="134"/>
      <c r="D28" s="134"/>
      <c r="E28" s="134"/>
      <c r="F28" s="134"/>
      <c r="G28" s="61"/>
      <c r="H28" s="113"/>
      <c r="I28" s="63"/>
      <c r="J28" s="67">
        <v>4</v>
      </c>
      <c r="K28" s="63"/>
      <c r="L28" s="63"/>
      <c r="M28" s="63"/>
      <c r="N28" s="113"/>
      <c r="O28" s="134"/>
      <c r="P28" s="134"/>
      <c r="Q28" s="81">
        <f t="shared" si="2"/>
        <v>0</v>
      </c>
      <c r="R28" s="81">
        <f t="shared" si="2"/>
        <v>0</v>
      </c>
      <c r="S28" s="81">
        <f>Q28+R28</f>
        <v>0</v>
      </c>
      <c r="T28" s="7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8" customFormat="1" ht="13.5" thickBot="1">
      <c r="A29" s="135"/>
      <c r="B29" s="135"/>
      <c r="C29" s="135"/>
      <c r="D29" s="135"/>
      <c r="E29" s="135"/>
      <c r="F29" s="135"/>
      <c r="G29" s="61"/>
      <c r="H29" s="113"/>
      <c r="I29" s="63"/>
      <c r="J29" s="67">
        <v>5</v>
      </c>
      <c r="K29" s="63"/>
      <c r="L29" s="63"/>
      <c r="M29" s="63"/>
      <c r="N29" s="113"/>
      <c r="O29" s="135"/>
      <c r="P29" s="135"/>
      <c r="Q29" s="81">
        <f t="shared" si="2"/>
        <v>0</v>
      </c>
      <c r="R29" s="81">
        <f t="shared" si="2"/>
        <v>0</v>
      </c>
      <c r="S29" s="81">
        <f>Q29+R29</f>
        <v>0</v>
      </c>
      <c r="T29" s="7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8" customFormat="1" ht="14.25" hidden="1" thickBot="1">
      <c r="A30" s="21"/>
      <c r="B30" s="21"/>
      <c r="C30" s="55"/>
      <c r="D30" s="55"/>
      <c r="E30" s="55"/>
      <c r="F30" s="63">
        <f>IF(D30=0,0,ROUND(D30/C30,4))</f>
        <v>0</v>
      </c>
      <c r="G30" s="61"/>
      <c r="H30" s="113"/>
      <c r="I30" s="63"/>
      <c r="J30" s="67" t="s">
        <v>70</v>
      </c>
      <c r="K30" s="82">
        <f>SUM(K31:K41)</f>
        <v>0</v>
      </c>
      <c r="L30" s="82">
        <f>SUM(L31:L41)</f>
        <v>0</v>
      </c>
      <c r="M30" s="82">
        <f>SUM(M31:M41)</f>
        <v>0</v>
      </c>
      <c r="N30" s="82"/>
      <c r="O30" s="82"/>
      <c r="P30" s="82">
        <f>C30-M30</f>
        <v>0</v>
      </c>
      <c r="Q30" s="82">
        <f>SUM(Q31:Q35)</f>
        <v>0</v>
      </c>
      <c r="R30" s="82">
        <f>SUM(R31:R35)</f>
        <v>0</v>
      </c>
      <c r="S30" s="82">
        <f>SUM(S31:S35)</f>
        <v>0</v>
      </c>
      <c r="T30" s="76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8" customFormat="1" ht="14.25" hidden="1" thickBot="1">
      <c r="A31" s="68"/>
      <c r="B31" s="69"/>
      <c r="C31" s="70"/>
      <c r="D31" s="70"/>
      <c r="E31" s="70"/>
      <c r="F31" s="71"/>
      <c r="G31" s="129"/>
      <c r="H31" s="131"/>
      <c r="I31" s="71"/>
      <c r="J31" s="67">
        <v>1</v>
      </c>
      <c r="K31" s="63"/>
      <c r="L31" s="63"/>
      <c r="M31" s="63"/>
      <c r="N31" s="63"/>
      <c r="O31" s="81"/>
      <c r="P31" s="55"/>
      <c r="Q31" s="81">
        <f aca="true" t="shared" si="3" ref="Q31:R35">ROUND(K31/$N$8,2)</f>
        <v>0</v>
      </c>
      <c r="R31" s="81">
        <f t="shared" si="3"/>
        <v>0</v>
      </c>
      <c r="S31" s="81">
        <f>Q31+R31</f>
        <v>0</v>
      </c>
      <c r="T31" s="7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8" customFormat="1" ht="14.25" hidden="1" thickBot="1">
      <c r="A32" s="72"/>
      <c r="B32" s="73"/>
      <c r="C32" s="74"/>
      <c r="D32" s="74"/>
      <c r="E32" s="74"/>
      <c r="F32" s="75"/>
      <c r="G32" s="130"/>
      <c r="H32" s="132"/>
      <c r="I32" s="75"/>
      <c r="J32" s="67">
        <v>2</v>
      </c>
      <c r="K32" s="63"/>
      <c r="L32" s="63"/>
      <c r="M32" s="63"/>
      <c r="N32" s="63"/>
      <c r="O32" s="81"/>
      <c r="P32" s="55"/>
      <c r="Q32" s="81">
        <f t="shared" si="3"/>
        <v>0</v>
      </c>
      <c r="R32" s="81">
        <f t="shared" si="3"/>
        <v>0</v>
      </c>
      <c r="S32" s="81">
        <f>Q32+R32</f>
        <v>0</v>
      </c>
      <c r="T32" s="76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s="8" customFormat="1" ht="14.25" hidden="1" thickBot="1">
      <c r="A33" s="72"/>
      <c r="B33" s="73"/>
      <c r="C33" s="74"/>
      <c r="D33" s="74"/>
      <c r="E33" s="74"/>
      <c r="F33" s="75"/>
      <c r="G33" s="130"/>
      <c r="H33" s="132"/>
      <c r="I33" s="75"/>
      <c r="J33" s="67">
        <v>3</v>
      </c>
      <c r="K33" s="63"/>
      <c r="L33" s="63"/>
      <c r="M33" s="63"/>
      <c r="N33" s="63"/>
      <c r="O33" s="81"/>
      <c r="P33" s="55"/>
      <c r="Q33" s="81">
        <f t="shared" si="3"/>
        <v>0</v>
      </c>
      <c r="R33" s="81">
        <f t="shared" si="3"/>
        <v>0</v>
      </c>
      <c r="S33" s="81">
        <f>Q33+R33</f>
        <v>0</v>
      </c>
      <c r="T33" s="7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8" customFormat="1" ht="14.25" hidden="1" thickBot="1">
      <c r="A34" s="72"/>
      <c r="B34" s="73"/>
      <c r="C34" s="74"/>
      <c r="D34" s="74"/>
      <c r="E34" s="74"/>
      <c r="F34" s="75"/>
      <c r="G34" s="130"/>
      <c r="H34" s="132"/>
      <c r="I34" s="75"/>
      <c r="J34" s="67">
        <v>4</v>
      </c>
      <c r="K34" s="63"/>
      <c r="L34" s="63"/>
      <c r="M34" s="63"/>
      <c r="N34" s="63"/>
      <c r="O34" s="81"/>
      <c r="P34" s="55"/>
      <c r="Q34" s="81">
        <f t="shared" si="3"/>
        <v>0</v>
      </c>
      <c r="R34" s="81">
        <f t="shared" si="3"/>
        <v>0</v>
      </c>
      <c r="S34" s="81">
        <f>Q34+R34</f>
        <v>0</v>
      </c>
      <c r="T34" s="7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8" customFormat="1" ht="14.25" hidden="1" thickBot="1">
      <c r="A35" s="72"/>
      <c r="B35" s="73"/>
      <c r="C35" s="74"/>
      <c r="D35" s="74"/>
      <c r="E35" s="74"/>
      <c r="F35" s="75"/>
      <c r="G35" s="130"/>
      <c r="H35" s="132"/>
      <c r="I35" s="75"/>
      <c r="J35" s="67">
        <v>5</v>
      </c>
      <c r="K35" s="63"/>
      <c r="L35" s="63"/>
      <c r="M35" s="63"/>
      <c r="N35" s="63"/>
      <c r="O35" s="81"/>
      <c r="P35" s="55"/>
      <c r="Q35" s="81">
        <f t="shared" si="3"/>
        <v>0</v>
      </c>
      <c r="R35" s="81">
        <f t="shared" si="3"/>
        <v>0</v>
      </c>
      <c r="S35" s="81">
        <f>Q35+R35</f>
        <v>0</v>
      </c>
      <c r="T35" s="7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8" customFormat="1" ht="14.25" hidden="1" thickBot="1">
      <c r="A36" s="21"/>
      <c r="B36" s="21"/>
      <c r="C36" s="55"/>
      <c r="D36" s="55"/>
      <c r="E36" s="55"/>
      <c r="F36" s="63">
        <f>IF(D36=0,0,ROUND(D36/C36,4))</f>
        <v>0</v>
      </c>
      <c r="G36" s="61"/>
      <c r="H36" s="113"/>
      <c r="I36" s="63"/>
      <c r="J36" s="67" t="s">
        <v>70</v>
      </c>
      <c r="K36" s="82">
        <f>SUM(L37:L49)</f>
        <v>0</v>
      </c>
      <c r="L36" s="82">
        <f>SUM(M37:M49)</f>
        <v>0</v>
      </c>
      <c r="M36" s="82">
        <f>SUM(N43:N49)</f>
        <v>0</v>
      </c>
      <c r="N36" s="82"/>
      <c r="O36" s="82"/>
      <c r="P36" s="82">
        <f>C36-M36</f>
        <v>0</v>
      </c>
      <c r="Q36" s="82">
        <f>SUM(Q37:Q41)</f>
        <v>0</v>
      </c>
      <c r="R36" s="82">
        <f>SUM(R37:R41)</f>
        <v>0</v>
      </c>
      <c r="S36" s="82">
        <f>SUM(S37:S41)</f>
        <v>0</v>
      </c>
      <c r="T36" s="7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8" customFormat="1" ht="14.25" hidden="1" thickBot="1">
      <c r="A37" s="68"/>
      <c r="B37" s="69"/>
      <c r="C37" s="70"/>
      <c r="D37" s="70"/>
      <c r="E37" s="70"/>
      <c r="F37" s="71"/>
      <c r="G37" s="129"/>
      <c r="H37" s="131"/>
      <c r="I37" s="71"/>
      <c r="J37" s="67">
        <v>1</v>
      </c>
      <c r="K37" s="63"/>
      <c r="L37" s="63"/>
      <c r="M37" s="63"/>
      <c r="N37" s="63"/>
      <c r="O37" s="81"/>
      <c r="P37" s="55"/>
      <c r="Q37" s="81">
        <f aca="true" t="shared" si="4" ref="Q37:R41">ROUND(K37/$N$8,2)</f>
        <v>0</v>
      </c>
      <c r="R37" s="81">
        <f t="shared" si="4"/>
        <v>0</v>
      </c>
      <c r="S37" s="81">
        <f>Q37+R37</f>
        <v>0</v>
      </c>
      <c r="T37" s="7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s="8" customFormat="1" ht="14.25" hidden="1" thickBot="1">
      <c r="A38" s="72"/>
      <c r="B38" s="73"/>
      <c r="C38" s="74"/>
      <c r="D38" s="74"/>
      <c r="E38" s="74"/>
      <c r="F38" s="75"/>
      <c r="G38" s="130"/>
      <c r="H38" s="132"/>
      <c r="I38" s="75"/>
      <c r="J38" s="67">
        <v>2</v>
      </c>
      <c r="K38" s="63"/>
      <c r="L38" s="63"/>
      <c r="M38" s="63"/>
      <c r="N38" s="63"/>
      <c r="O38" s="81"/>
      <c r="P38" s="55"/>
      <c r="Q38" s="81">
        <f t="shared" si="4"/>
        <v>0</v>
      </c>
      <c r="R38" s="81">
        <f t="shared" si="4"/>
        <v>0</v>
      </c>
      <c r="S38" s="81">
        <f>Q38+R38</f>
        <v>0</v>
      </c>
      <c r="T38" s="7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8" customFormat="1" ht="14.25" hidden="1" thickBot="1">
      <c r="A39" s="72"/>
      <c r="B39" s="73"/>
      <c r="C39" s="74"/>
      <c r="D39" s="74"/>
      <c r="E39" s="74"/>
      <c r="F39" s="75"/>
      <c r="G39" s="130"/>
      <c r="H39" s="132"/>
      <c r="I39" s="75"/>
      <c r="J39" s="67">
        <v>3</v>
      </c>
      <c r="K39" s="63"/>
      <c r="L39" s="63"/>
      <c r="M39" s="63"/>
      <c r="N39" s="63"/>
      <c r="O39" s="81"/>
      <c r="P39" s="55"/>
      <c r="Q39" s="81">
        <f t="shared" si="4"/>
        <v>0</v>
      </c>
      <c r="R39" s="81">
        <f t="shared" si="4"/>
        <v>0</v>
      </c>
      <c r="S39" s="81">
        <f>Q39+R39</f>
        <v>0</v>
      </c>
      <c r="T39" s="7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8" customFormat="1" ht="14.25" hidden="1" thickBot="1">
      <c r="A40" s="72"/>
      <c r="B40" s="73"/>
      <c r="C40" s="74"/>
      <c r="D40" s="74"/>
      <c r="E40" s="74"/>
      <c r="F40" s="75"/>
      <c r="G40" s="130"/>
      <c r="H40" s="132"/>
      <c r="I40" s="75"/>
      <c r="J40" s="67">
        <v>4</v>
      </c>
      <c r="K40" s="63"/>
      <c r="L40" s="63"/>
      <c r="M40" s="63"/>
      <c r="N40" s="63"/>
      <c r="O40" s="81"/>
      <c r="P40" s="55"/>
      <c r="Q40" s="81">
        <f t="shared" si="4"/>
        <v>0</v>
      </c>
      <c r="R40" s="81">
        <f t="shared" si="4"/>
        <v>0</v>
      </c>
      <c r="S40" s="81">
        <f>Q40+R40</f>
        <v>0</v>
      </c>
      <c r="T40" s="76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8" customFormat="1" ht="14.25" hidden="1" thickBot="1">
      <c r="A41" s="72"/>
      <c r="B41" s="73"/>
      <c r="C41" s="74"/>
      <c r="D41" s="74"/>
      <c r="E41" s="74"/>
      <c r="F41" s="75"/>
      <c r="G41" s="130"/>
      <c r="H41" s="132"/>
      <c r="I41" s="75"/>
      <c r="J41" s="77">
        <v>5</v>
      </c>
      <c r="K41" s="78"/>
      <c r="L41" s="78"/>
      <c r="M41" s="78"/>
      <c r="N41" s="78"/>
      <c r="O41" s="99"/>
      <c r="P41" s="79"/>
      <c r="Q41" s="81">
        <f t="shared" si="4"/>
        <v>0</v>
      </c>
      <c r="R41" s="81">
        <f t="shared" si="4"/>
        <v>0</v>
      </c>
      <c r="S41" s="81">
        <f>Q41+R41</f>
        <v>0</v>
      </c>
      <c r="T41" s="76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85" customFormat="1" ht="13.5" thickTop="1">
      <c r="A42" s="182" t="s">
        <v>118</v>
      </c>
      <c r="B42" s="183"/>
      <c r="C42" s="183"/>
      <c r="D42" s="183"/>
      <c r="E42" s="183"/>
      <c r="F42" s="184"/>
      <c r="G42" s="95">
        <f>SUM(G12:G29)</f>
        <v>0</v>
      </c>
      <c r="H42" s="133" t="s">
        <v>119</v>
      </c>
      <c r="I42" s="105" t="s">
        <v>119</v>
      </c>
      <c r="J42" s="105"/>
      <c r="K42" s="95">
        <f>SUM(K12,K18,K24,K30,K36)</f>
        <v>0</v>
      </c>
      <c r="L42" s="95">
        <f>SUM(L12,L18,L24,L30,L36)</f>
        <v>0</v>
      </c>
      <c r="M42" s="95">
        <f>SUM(M12,M18,M24,M30,M36)</f>
        <v>0</v>
      </c>
      <c r="N42" s="95" t="s">
        <v>119</v>
      </c>
      <c r="O42" s="95">
        <f>SUM(O12,O18,O24,O30,O36)</f>
        <v>0</v>
      </c>
      <c r="P42" s="95">
        <f>SUM(P12,P18,P24,P30,P36)</f>
        <v>0</v>
      </c>
      <c r="Q42" s="95">
        <f>SUM(Q12,Q18,Q24,Q30,Q36)</f>
        <v>0</v>
      </c>
      <c r="R42" s="95">
        <f>SUM(R12,R18,R24,R30,R36)</f>
        <v>0</v>
      </c>
      <c r="S42" s="95">
        <f>SUM(S12,S18,S24,S30,S36)</f>
        <v>0</v>
      </c>
      <c r="T42" s="8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1:36" s="85" customFormat="1" ht="10.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103"/>
      <c r="R43" s="103"/>
      <c r="S43" s="138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s="8" customFormat="1" ht="12.75">
      <c r="A44" s="100" t="s">
        <v>108</v>
      </c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2:36" s="8" customFormat="1" ht="12.75">
      <c r="B45" s="9"/>
      <c r="C45" s="11"/>
      <c r="F45" s="19"/>
      <c r="G45" s="19"/>
      <c r="H45" s="19"/>
      <c r="I45" s="19"/>
      <c r="J45" s="19"/>
      <c r="K45" s="19"/>
      <c r="L45" s="19"/>
      <c r="M45" s="19"/>
      <c r="P45" s="19"/>
      <c r="Q45" s="19"/>
      <c r="R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5:19" ht="12.75">
      <c r="E46" s="13"/>
      <c r="F46" s="191" t="s">
        <v>104</v>
      </c>
      <c r="G46" s="192"/>
      <c r="H46" s="192"/>
      <c r="I46" s="192"/>
      <c r="J46" s="193"/>
      <c r="K46" s="96"/>
      <c r="L46" s="96"/>
      <c r="M46" s="96"/>
      <c r="N46" s="4"/>
      <c r="O46" s="136"/>
      <c r="P46" s="96"/>
      <c r="Q46" s="96"/>
      <c r="R46" s="96"/>
      <c r="S46" s="4"/>
    </row>
    <row r="47" spans="2:24" ht="12.75">
      <c r="B47" s="13"/>
      <c r="C47" s="25"/>
      <c r="D47" s="25"/>
      <c r="E47" s="93"/>
      <c r="F47" s="194" t="s">
        <v>105</v>
      </c>
      <c r="G47" s="195"/>
      <c r="H47" s="195"/>
      <c r="I47" s="195"/>
      <c r="J47" s="196"/>
      <c r="K47" s="97">
        <f>K42</f>
        <v>0</v>
      </c>
      <c r="L47" s="97">
        <f>L42</f>
        <v>0</v>
      </c>
      <c r="M47" s="97">
        <f>M42</f>
        <v>0</v>
      </c>
      <c r="N47" s="94"/>
      <c r="O47" s="137"/>
      <c r="P47" s="97">
        <f>Q42</f>
        <v>0</v>
      </c>
      <c r="Q47" s="97">
        <f>R42</f>
        <v>0</v>
      </c>
      <c r="R47" s="97">
        <f>S42</f>
        <v>0</v>
      </c>
      <c r="S47" s="94"/>
      <c r="T47" s="6"/>
      <c r="U47" s="6"/>
      <c r="V47" s="6"/>
      <c r="W47" s="6"/>
      <c r="X47" s="6"/>
    </row>
    <row r="48" spans="2:19" ht="12.75">
      <c r="B48" s="13"/>
      <c r="C48" s="15"/>
      <c r="D48" s="15"/>
      <c r="E48" s="92"/>
      <c r="F48" s="194" t="s">
        <v>106</v>
      </c>
      <c r="G48" s="195"/>
      <c r="H48" s="195"/>
      <c r="I48" s="195"/>
      <c r="J48" s="196"/>
      <c r="K48" s="97">
        <f>K46+K47</f>
        <v>0</v>
      </c>
      <c r="L48" s="97">
        <f>L46+L47</f>
        <v>0</v>
      </c>
      <c r="M48" s="97">
        <f>M46+M47</f>
        <v>0</v>
      </c>
      <c r="N48" s="4"/>
      <c r="O48" s="136"/>
      <c r="P48" s="97">
        <f>P46+P47</f>
        <v>0</v>
      </c>
      <c r="Q48" s="97">
        <f>Q46+Q47</f>
        <v>0</v>
      </c>
      <c r="R48" s="97">
        <f>R46+R47</f>
        <v>0</v>
      </c>
      <c r="S48" s="4"/>
    </row>
    <row r="49" spans="2:18" ht="12.75">
      <c r="B49" s="13"/>
      <c r="C49" s="15"/>
      <c r="D49" s="15"/>
      <c r="E49" s="14"/>
      <c r="F49" s="6"/>
      <c r="G49" s="6"/>
      <c r="H49" s="6"/>
      <c r="I49" s="6"/>
      <c r="J49" s="6"/>
      <c r="K49" s="6"/>
      <c r="L49" s="6"/>
      <c r="M49" s="6"/>
      <c r="P49" s="6"/>
      <c r="Q49" s="6"/>
      <c r="R49" s="6"/>
    </row>
    <row r="50" spans="2:9" ht="12.75">
      <c r="B50" s="37" t="s">
        <v>22</v>
      </c>
      <c r="C50" s="178" t="s">
        <v>25</v>
      </c>
      <c r="D50" s="179"/>
      <c r="E50" s="14"/>
      <c r="F50" s="1"/>
      <c r="G50" s="1"/>
      <c r="H50" s="1"/>
      <c r="I50" s="1"/>
    </row>
    <row r="51" spans="2:9" ht="12.75">
      <c r="B51" s="33"/>
      <c r="C51" s="38"/>
      <c r="D51" s="25"/>
      <c r="E51" s="14"/>
      <c r="F51" s="1"/>
      <c r="G51" s="1"/>
      <c r="H51" s="1"/>
      <c r="I51" s="1"/>
    </row>
    <row r="52" spans="2:5" ht="12.75">
      <c r="B52" s="37" t="s">
        <v>21</v>
      </c>
      <c r="C52" s="178" t="s">
        <v>24</v>
      </c>
      <c r="D52" s="179"/>
      <c r="E52" s="14"/>
    </row>
    <row r="53" spans="2:4" ht="12.75">
      <c r="B53" s="33"/>
      <c r="C53" s="38"/>
      <c r="D53" s="25"/>
    </row>
    <row r="54" spans="2:5" ht="48" customHeight="1">
      <c r="B54" s="37" t="s">
        <v>23</v>
      </c>
      <c r="C54" s="180"/>
      <c r="D54" s="181"/>
      <c r="E54" s="14"/>
    </row>
    <row r="55" spans="3:4" ht="12.75">
      <c r="C55" s="5"/>
      <c r="D55" s="5"/>
    </row>
  </sheetData>
  <mergeCells count="33">
    <mergeCell ref="A5:B5"/>
    <mergeCell ref="F46:J46"/>
    <mergeCell ref="F47:J47"/>
    <mergeCell ref="F48:J48"/>
    <mergeCell ref="E10:E11"/>
    <mergeCell ref="F10:F11"/>
    <mergeCell ref="J10:J11"/>
    <mergeCell ref="G10:G11"/>
    <mergeCell ref="H10:H11"/>
    <mergeCell ref="C5:D5"/>
    <mergeCell ref="A3:B3"/>
    <mergeCell ref="C3:D3"/>
    <mergeCell ref="A4:B4"/>
    <mergeCell ref="C4:D4"/>
    <mergeCell ref="A1:B1"/>
    <mergeCell ref="A2:B2"/>
    <mergeCell ref="C1:D1"/>
    <mergeCell ref="C2:D2"/>
    <mergeCell ref="K10:M10"/>
    <mergeCell ref="L9:P9"/>
    <mergeCell ref="O10:O11"/>
    <mergeCell ref="Q10:S10"/>
    <mergeCell ref="P10:P11"/>
    <mergeCell ref="N10:N11"/>
    <mergeCell ref="C50:D50"/>
    <mergeCell ref="C52:D52"/>
    <mergeCell ref="C54:D54"/>
    <mergeCell ref="A42:F42"/>
    <mergeCell ref="A10:A11"/>
    <mergeCell ref="B10:B11"/>
    <mergeCell ref="I10:I11"/>
    <mergeCell ref="C10:C11"/>
    <mergeCell ref="D10:D11"/>
  </mergeCells>
  <dataValidations count="13">
    <dataValidation type="list" allowBlank="1" showInputMessage="1" showErrorMessage="1" sqref="I12:I29">
      <formula1>"Z, R"</formula1>
    </dataValidation>
    <dataValidation allowBlank="1" showErrorMessage="1" promptTitle="Nr projektu" prompt="Należy podać numer projektu głównego np. KIK/01" sqref="A1:B1"/>
    <dataValidation allowBlank="1" showInputMessage="1" showErrorMessage="1" promptTitle="Tytuł konkursu" prompt="Należy podać tytuł/temat konkursu" sqref="C4:D4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projektu" prompt="Należy podać tytuł projektu głównego" sqref="C2:D2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Nr projektu" prompt="Należy podać numer projektu np. KIK/51" sqref="C1:D1"/>
    <dataValidation allowBlank="1" showInputMessage="1" showErrorMessage="1" errorTitle="Format daty" error="Należy wprowadzić datę w formacie: rrrr-mm-dd" sqref="H12:H29"/>
    <dataValidation allowBlank="1" showInputMessage="1" showErrorMessage="1" promptTitle="!" prompt="Tego pola nie wypełnia się!" sqref="O13:P17 O19:P23 O25:P29 A13:F17 A19:F23 A25:F29"/>
    <dataValidation allowBlank="1" showInputMessage="1" showErrorMessage="1" promptTitle="Dane do okresu sprawozdawczego" prompt="Należy podać kwotę wydatków narastająco na koniec poprzedniego okresu sprawozdawczego (do pobrania z poprzedniego raportu)" sqref="K46:M46 P46:R46"/>
    <dataValidation allowBlank="1" showInputMessage="1" showErrorMessage="1" promptTitle="Kwota zaliczki do rozliczenia" prompt="Należy wypełnić jedynie w przypadkach, gdy OD przekazuje beneficjentom środki SPPW w postaci zaliczek. &#10;Należy podać zbiorczą przekazanych zaliczek pomniejszoną o wydatki wynikające z zatwierdzonych wniosków o płatność złożonych przez beneficjenta." sqref="O12 O18 O24"/>
    <dataValidation type="date" allowBlank="1" showInputMessage="1" showErrorMessage="1" errorTitle="Błąd w formacie daty" error="Należy wprowadzić datę w formacie: rrrr-mm-dd" sqref="N13:N17 N19:N23 N25:N29">
      <formula1>40544</formula1>
      <formula2>42900</formula2>
    </dataValidation>
    <dataValidation allowBlank="1" showInputMessage="1" showErrorMessage="1" promptTitle="Kurs CHF/PLN" prompt="Wpisz kurs do 4 miejsc po przecinku" sqref="N8"/>
  </dataValidations>
  <printOptions/>
  <pageMargins left="0.26" right="0.17" top="0.5" bottom="0.3937007874015748" header="0.15748031496062992" footer="0.15748031496062992"/>
  <pageSetup horizontalDpi="300" verticalDpi="300" orientation="landscape" paperSize="9" scale="67" r:id="rId1"/>
  <colBreaks count="1" manualBreakCount="1">
    <brk id="18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pane ySplit="9" topLeftCell="BM10" activePane="bottomLeft" state="frozen"/>
      <selection pane="topLeft" activeCell="A1" sqref="A1"/>
      <selection pane="bottomLeft" activeCell="B12" sqref="B12:H12"/>
    </sheetView>
  </sheetViews>
  <sheetFormatPr defaultColWidth="9.00390625" defaultRowHeight="12.75"/>
  <cols>
    <col min="1" max="1" width="19.25390625" style="2" customWidth="1"/>
    <col min="2" max="2" width="17.625" style="2" customWidth="1"/>
    <col min="3" max="3" width="14.375" style="2" customWidth="1"/>
    <col min="4" max="4" width="13.875" style="2" bestFit="1" customWidth="1"/>
    <col min="5" max="5" width="23.375" style="2" customWidth="1"/>
    <col min="6" max="6" width="27.00390625" style="1" customWidth="1"/>
    <col min="7" max="7" width="24.875" style="1" customWidth="1"/>
    <col min="8" max="8" width="27.625" style="1" customWidth="1"/>
    <col min="9" max="12" width="3.00390625" style="1" bestFit="1" customWidth="1"/>
    <col min="13" max="13" width="3.25390625" style="1" bestFit="1" customWidth="1"/>
    <col min="14" max="35" width="3.00390625" style="1" bestFit="1" customWidth="1"/>
    <col min="36" max="16384" width="9.125" style="1" customWidth="1"/>
  </cols>
  <sheetData>
    <row r="1" spans="1:5" s="8" customFormat="1" ht="15" customHeight="1">
      <c r="A1" s="152" t="s">
        <v>17</v>
      </c>
      <c r="B1" s="140"/>
      <c r="C1" s="142"/>
      <c r="D1" s="142"/>
      <c r="E1" s="7"/>
    </row>
    <row r="2" spans="1:5" s="8" customFormat="1" ht="16.5" customHeight="1">
      <c r="A2" s="139" t="s">
        <v>16</v>
      </c>
      <c r="B2" s="140"/>
      <c r="C2" s="141"/>
      <c r="D2" s="142"/>
      <c r="E2" s="7"/>
    </row>
    <row r="3" spans="1:5" s="8" customFormat="1" ht="12.75">
      <c r="A3" s="139" t="s">
        <v>44</v>
      </c>
      <c r="B3" s="140"/>
      <c r="C3" s="141"/>
      <c r="D3" s="142"/>
      <c r="E3" s="7"/>
    </row>
    <row r="4" spans="1:5" s="8" customFormat="1" ht="12.75">
      <c r="A4" s="139" t="s">
        <v>87</v>
      </c>
      <c r="B4" s="140"/>
      <c r="C4" s="141"/>
      <c r="D4" s="142"/>
      <c r="E4" s="7"/>
    </row>
    <row r="5" spans="1:5" s="8" customFormat="1" ht="12.75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1"/>
      <c r="B7" s="11"/>
      <c r="C7" s="11"/>
    </row>
    <row r="8" spans="1:3" s="8" customFormat="1" ht="12.75">
      <c r="A8" s="12" t="s">
        <v>84</v>
      </c>
      <c r="B8" s="11"/>
      <c r="C8" s="11"/>
    </row>
    <row r="9" spans="1:23" s="8" customFormat="1" ht="12.75">
      <c r="A9" s="86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2" s="8" customFormat="1" ht="29.25" customHeight="1">
      <c r="A10" s="198" t="s">
        <v>15</v>
      </c>
      <c r="B10" s="198" t="s">
        <v>86</v>
      </c>
      <c r="C10" s="142"/>
      <c r="D10" s="142"/>
      <c r="E10" s="142"/>
      <c r="F10" s="142"/>
      <c r="G10" s="142"/>
      <c r="H10" s="142"/>
      <c r="I10" s="76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8" customFormat="1" ht="12.75">
      <c r="A11" s="198"/>
      <c r="B11" s="198"/>
      <c r="C11" s="142"/>
      <c r="D11" s="142"/>
      <c r="E11" s="142"/>
      <c r="F11" s="142"/>
      <c r="G11" s="142"/>
      <c r="H11" s="142"/>
      <c r="I11" s="76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8" customFormat="1" ht="72" customHeight="1">
      <c r="A12" s="21"/>
      <c r="B12" s="200"/>
      <c r="C12" s="142"/>
      <c r="D12" s="142"/>
      <c r="E12" s="142"/>
      <c r="F12" s="142"/>
      <c r="G12" s="142"/>
      <c r="H12" s="142"/>
      <c r="I12" s="76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8" customFormat="1" ht="72" customHeight="1">
      <c r="A13" s="21"/>
      <c r="B13" s="200"/>
      <c r="C13" s="142"/>
      <c r="D13" s="142"/>
      <c r="E13" s="142"/>
      <c r="F13" s="142"/>
      <c r="G13" s="142"/>
      <c r="H13" s="142"/>
      <c r="I13" s="76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8" customFormat="1" ht="72" customHeight="1">
      <c r="A14" s="21"/>
      <c r="B14" s="200"/>
      <c r="C14" s="142"/>
      <c r="D14" s="142"/>
      <c r="E14" s="142"/>
      <c r="F14" s="142"/>
      <c r="G14" s="142"/>
      <c r="H14" s="142"/>
      <c r="I14" s="7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8" customFormat="1" ht="72" customHeight="1">
      <c r="A15" s="21"/>
      <c r="B15" s="200"/>
      <c r="C15" s="142"/>
      <c r="D15" s="142"/>
      <c r="E15" s="142"/>
      <c r="F15" s="142"/>
      <c r="G15" s="142"/>
      <c r="H15" s="142"/>
      <c r="I15" s="76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s="8" customFormat="1" ht="12.75">
      <c r="A16" s="65"/>
      <c r="B16" s="9"/>
      <c r="C16" s="66"/>
      <c r="D16" s="10"/>
      <c r="E16" s="80"/>
      <c r="F16" s="80"/>
      <c r="G16" s="80"/>
      <c r="H16" s="8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4" ht="12.75">
      <c r="C17" s="15"/>
      <c r="D17" s="15"/>
    </row>
    <row r="18" spans="2:5" ht="12.75">
      <c r="B18" s="37" t="s">
        <v>22</v>
      </c>
      <c r="C18" s="178" t="s">
        <v>25</v>
      </c>
      <c r="D18" s="179"/>
      <c r="E18" s="14"/>
    </row>
    <row r="19" spans="2:4" ht="12.75">
      <c r="B19" s="33"/>
      <c r="C19" s="38"/>
      <c r="D19" s="25"/>
    </row>
    <row r="20" spans="2:5" ht="12.75">
      <c r="B20" s="37" t="s">
        <v>21</v>
      </c>
      <c r="C20" s="178" t="s">
        <v>24</v>
      </c>
      <c r="D20" s="199"/>
      <c r="E20" s="14"/>
    </row>
    <row r="21" spans="2:4" ht="12.75">
      <c r="B21" s="33"/>
      <c r="C21" s="38"/>
      <c r="D21" s="25"/>
    </row>
    <row r="22" spans="2:5" ht="53.25" customHeight="1">
      <c r="B22" s="37" t="s">
        <v>23</v>
      </c>
      <c r="C22" s="180"/>
      <c r="D22" s="181"/>
      <c r="E22" s="14"/>
    </row>
    <row r="23" spans="3:4" ht="12.75">
      <c r="C23" s="5"/>
      <c r="D23" s="5"/>
    </row>
  </sheetData>
  <mergeCells count="19">
    <mergeCell ref="C18:D18"/>
    <mergeCell ref="C20:D20"/>
    <mergeCell ref="C22:D22"/>
    <mergeCell ref="B10:H11"/>
    <mergeCell ref="B12:H12"/>
    <mergeCell ref="B13:H13"/>
    <mergeCell ref="B15:H15"/>
    <mergeCell ref="B14:H14"/>
    <mergeCell ref="A1:B1"/>
    <mergeCell ref="A2:B2"/>
    <mergeCell ref="C1:D1"/>
    <mergeCell ref="C2:D2"/>
    <mergeCell ref="A10:A11"/>
    <mergeCell ref="A5:B5"/>
    <mergeCell ref="C5:D5"/>
    <mergeCell ref="A3:B3"/>
    <mergeCell ref="C3:D3"/>
    <mergeCell ref="A4:B4"/>
    <mergeCell ref="C4:D4"/>
  </mergeCells>
  <dataValidations count="6">
    <dataValidation allowBlank="1" showInputMessage="1" showErrorMessage="1" promptTitle="Tytuł konkursu" prompt="Należy podać tytuł/temat konkursu" sqref="C4:D4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projektu" prompt="Należy podać tytuł projektu głównego" sqref="C2:D2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Nr projektu" prompt="Należy podać numer projektu np. KIK/51" sqref="C1:D1"/>
    <dataValidation allowBlank="1" showInputMessage="1" showErrorMessage="1" promptTitle="Opis postępu merytorycznego" prompt="Należy opisać postęp merytoryczny każdego podprojektu tj. jaki jest stan zaawansowania rzeczowego działań, czy są opóźnienia, czy występują zagrożenia dla terminowej realizacji projektu i jakie wdrożono środki zaradcze" sqref="B12:H15"/>
  </dataValidations>
  <printOptions/>
  <pageMargins left="0.26" right="0.17" top="0.5" bottom="0.3937007874015748" header="0.15748031496062992" footer="0.15748031496062992"/>
  <pageSetup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10" topLeftCell="BM11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12.125" style="2" customWidth="1"/>
    <col min="2" max="2" width="13.75390625" style="2" customWidth="1"/>
    <col min="3" max="3" width="17.375" style="2" customWidth="1"/>
    <col min="4" max="4" width="18.75390625" style="2" customWidth="1"/>
    <col min="5" max="5" width="23.75390625" style="2" customWidth="1"/>
    <col min="6" max="6" width="9.75390625" style="1" bestFit="1" customWidth="1"/>
    <col min="7" max="7" width="11.25390625" style="1" customWidth="1"/>
    <col min="8" max="8" width="11.875" style="1" customWidth="1"/>
    <col min="9" max="9" width="26.875" style="1" customWidth="1"/>
    <col min="10" max="10" width="16.00390625" style="1" customWidth="1"/>
    <col min="11" max="16384" width="9.125" style="1" customWidth="1"/>
  </cols>
  <sheetData>
    <row r="1" spans="1:8" s="8" customFormat="1" ht="15" customHeight="1">
      <c r="A1" s="152" t="s">
        <v>17</v>
      </c>
      <c r="B1" s="140"/>
      <c r="C1" s="142"/>
      <c r="D1" s="142"/>
      <c r="E1" s="7"/>
      <c r="F1" s="51"/>
      <c r="G1" s="51"/>
      <c r="H1" s="53"/>
    </row>
    <row r="2" spans="1:8" s="8" customFormat="1" ht="16.5" customHeight="1">
      <c r="A2" s="139" t="s">
        <v>16</v>
      </c>
      <c r="B2" s="140"/>
      <c r="C2" s="141"/>
      <c r="D2" s="142"/>
      <c r="E2" s="7"/>
      <c r="F2" s="51"/>
      <c r="G2" s="51"/>
      <c r="H2" s="52"/>
    </row>
    <row r="3" spans="1:8" s="8" customFormat="1" ht="12.75">
      <c r="A3" s="139" t="s">
        <v>44</v>
      </c>
      <c r="B3" s="140"/>
      <c r="C3" s="141"/>
      <c r="D3" s="142"/>
      <c r="E3" s="7"/>
      <c r="F3" s="51"/>
      <c r="G3" s="51"/>
      <c r="H3" s="53"/>
    </row>
    <row r="4" spans="1:5" s="8" customFormat="1" ht="12.75" customHeight="1">
      <c r="A4" s="139" t="s">
        <v>87</v>
      </c>
      <c r="B4" s="140"/>
      <c r="C4" s="141"/>
      <c r="D4" s="142"/>
      <c r="E4" s="7"/>
    </row>
    <row r="5" spans="1:5" s="8" customFormat="1" ht="12.75">
      <c r="A5" s="139" t="s">
        <v>89</v>
      </c>
      <c r="B5" s="140"/>
      <c r="C5" s="165"/>
      <c r="D5" s="166"/>
      <c r="E5" s="7"/>
    </row>
    <row r="6" spans="1:4" s="8" customFormat="1" ht="12.75">
      <c r="A6" s="9"/>
      <c r="B6" s="9"/>
      <c r="C6" s="9"/>
      <c r="D6" s="10"/>
    </row>
    <row r="7" spans="1:3" s="8" customFormat="1" ht="12.75">
      <c r="A7" s="11"/>
      <c r="B7" s="11"/>
      <c r="C7" s="11"/>
    </row>
    <row r="8" spans="1:3" s="8" customFormat="1" ht="12.75">
      <c r="A8" s="12" t="s">
        <v>73</v>
      </c>
      <c r="B8" s="11"/>
      <c r="C8" s="11"/>
    </row>
    <row r="9" spans="1:11" s="8" customFormat="1" ht="12.75">
      <c r="A9" s="18"/>
      <c r="B9" s="18"/>
      <c r="C9" s="18"/>
      <c r="D9" s="18"/>
      <c r="E9" s="18"/>
      <c r="F9" s="19"/>
      <c r="G9" s="19"/>
      <c r="H9" s="19"/>
      <c r="I9" s="19"/>
      <c r="J9" s="19"/>
      <c r="K9" s="19"/>
    </row>
    <row r="10" spans="1:11" s="8" customFormat="1" ht="31.5">
      <c r="A10" s="20" t="s">
        <v>15</v>
      </c>
      <c r="B10" s="20" t="s">
        <v>13</v>
      </c>
      <c r="C10" s="20" t="s">
        <v>12</v>
      </c>
      <c r="D10" s="20" t="s">
        <v>14</v>
      </c>
      <c r="E10" s="20" t="s">
        <v>52</v>
      </c>
      <c r="F10" s="20" t="s">
        <v>55</v>
      </c>
      <c r="G10" s="20" t="s">
        <v>56</v>
      </c>
      <c r="H10" s="20" t="s">
        <v>53</v>
      </c>
      <c r="I10" s="20" t="s">
        <v>54</v>
      </c>
      <c r="J10" s="20" t="s">
        <v>57</v>
      </c>
      <c r="K10" s="7"/>
    </row>
    <row r="11" spans="1:11" ht="13.5">
      <c r="A11" s="21"/>
      <c r="B11" s="21"/>
      <c r="C11" s="21"/>
      <c r="D11" s="21"/>
      <c r="E11" s="55"/>
      <c r="F11" s="55"/>
      <c r="G11" s="55"/>
      <c r="H11" s="55"/>
      <c r="I11" s="21"/>
      <c r="J11" s="21"/>
      <c r="K11" s="4"/>
    </row>
    <row r="12" spans="1:11" ht="13.5">
      <c r="A12" s="21"/>
      <c r="B12" s="21"/>
      <c r="C12" s="21"/>
      <c r="D12" s="21"/>
      <c r="E12" s="55"/>
      <c r="F12" s="55"/>
      <c r="G12" s="55"/>
      <c r="H12" s="55"/>
      <c r="I12" s="63"/>
      <c r="J12" s="61"/>
      <c r="K12" s="4"/>
    </row>
    <row r="13" spans="1:11" ht="13.5">
      <c r="A13" s="21"/>
      <c r="B13" s="21"/>
      <c r="C13" s="21"/>
      <c r="D13" s="21"/>
      <c r="E13" s="55"/>
      <c r="F13" s="55"/>
      <c r="G13" s="55"/>
      <c r="H13" s="55"/>
      <c r="I13" s="63"/>
      <c r="J13" s="61"/>
      <c r="K13" s="4"/>
    </row>
    <row r="14" spans="1:11" ht="13.5">
      <c r="A14" s="21"/>
      <c r="B14" s="21"/>
      <c r="C14" s="21"/>
      <c r="D14" s="21"/>
      <c r="E14" s="55"/>
      <c r="F14" s="55"/>
      <c r="G14" s="55"/>
      <c r="H14" s="55"/>
      <c r="I14" s="63"/>
      <c r="J14" s="61"/>
      <c r="K14" s="4"/>
    </row>
    <row r="15" spans="1:11" ht="13.5">
      <c r="A15" s="21"/>
      <c r="B15" s="21"/>
      <c r="C15" s="21"/>
      <c r="D15" s="21"/>
      <c r="E15" s="55"/>
      <c r="F15" s="55"/>
      <c r="G15" s="55"/>
      <c r="H15" s="55"/>
      <c r="I15" s="63"/>
      <c r="J15" s="61"/>
      <c r="K15" s="4"/>
    </row>
    <row r="16" spans="1:11" ht="13.5">
      <c r="A16" s="21"/>
      <c r="B16" s="21"/>
      <c r="C16" s="21"/>
      <c r="D16" s="21"/>
      <c r="E16" s="55"/>
      <c r="F16" s="55"/>
      <c r="G16" s="55"/>
      <c r="H16" s="55"/>
      <c r="I16" s="63"/>
      <c r="J16" s="61"/>
      <c r="K16" s="4"/>
    </row>
    <row r="17" spans="1:11" ht="13.5">
      <c r="A17" s="21"/>
      <c r="B17" s="21"/>
      <c r="C17" s="21"/>
      <c r="D17" s="21"/>
      <c r="E17" s="55"/>
      <c r="F17" s="55"/>
      <c r="G17" s="55"/>
      <c r="H17" s="55"/>
      <c r="I17" s="63"/>
      <c r="J17" s="61"/>
      <c r="K17" s="4"/>
    </row>
    <row r="18" spans="1:11" s="3" customFormat="1" ht="13.5">
      <c r="A18" s="21"/>
      <c r="B18" s="21"/>
      <c r="C18" s="21"/>
      <c r="D18" s="21"/>
      <c r="E18" s="55"/>
      <c r="F18" s="55"/>
      <c r="G18" s="55"/>
      <c r="H18" s="55"/>
      <c r="I18" s="63"/>
      <c r="J18" s="61"/>
      <c r="K18" s="17"/>
    </row>
    <row r="19" spans="1:11" s="3" customFormat="1" ht="13.5">
      <c r="A19" s="21"/>
      <c r="B19" s="21"/>
      <c r="C19" s="21"/>
      <c r="D19" s="21"/>
      <c r="E19" s="55"/>
      <c r="F19" s="55"/>
      <c r="G19" s="55"/>
      <c r="H19" s="55"/>
      <c r="I19" s="63"/>
      <c r="J19" s="61"/>
      <c r="K19" s="17"/>
    </row>
    <row r="20" spans="1:11" ht="12.75">
      <c r="A20" s="16"/>
      <c r="B20" s="16"/>
      <c r="C20" s="16"/>
      <c r="D20" s="24"/>
      <c r="E20" s="55"/>
      <c r="F20" s="56"/>
      <c r="G20" s="56"/>
      <c r="H20" s="56"/>
      <c r="I20" s="63"/>
      <c r="J20" s="62"/>
      <c r="K20" s="4"/>
    </row>
    <row r="21" spans="1:11" ht="12.75">
      <c r="A21" s="5"/>
      <c r="B21" s="5"/>
      <c r="C21" s="5"/>
      <c r="D21" s="54"/>
      <c r="E21" s="57"/>
      <c r="F21" s="58"/>
      <c r="G21" s="58"/>
      <c r="H21" s="58"/>
      <c r="I21" s="6"/>
      <c r="J21" s="6"/>
      <c r="K21" s="6"/>
    </row>
    <row r="22" spans="4:7" ht="12.75">
      <c r="D22" s="59"/>
      <c r="F22" s="60"/>
      <c r="G22" s="60"/>
    </row>
    <row r="23" spans="4:7" ht="12.75">
      <c r="D23" s="59"/>
      <c r="F23" s="64"/>
      <c r="G23" s="64"/>
    </row>
    <row r="27" spans="4:5" ht="12.75">
      <c r="D27" s="15"/>
      <c r="E27" s="15"/>
    </row>
    <row r="28" spans="4:10" ht="12.75">
      <c r="D28" s="37" t="s">
        <v>22</v>
      </c>
      <c r="E28" s="36" t="s">
        <v>25</v>
      </c>
      <c r="F28" s="4"/>
      <c r="G28" s="4"/>
      <c r="H28" s="4"/>
      <c r="I28" s="4"/>
      <c r="J28" s="4"/>
    </row>
    <row r="29" spans="4:5" ht="12.75">
      <c r="D29" s="33"/>
      <c r="E29" s="104"/>
    </row>
    <row r="30" spans="4:5" ht="12.75">
      <c r="D30" s="33"/>
      <c r="E30" s="32"/>
    </row>
    <row r="31" spans="4:10" ht="12.75">
      <c r="D31" s="37" t="s">
        <v>21</v>
      </c>
      <c r="E31" s="36" t="s">
        <v>24</v>
      </c>
      <c r="F31" s="4"/>
      <c r="G31" s="4"/>
      <c r="H31" s="4"/>
      <c r="I31" s="4"/>
      <c r="J31" s="4"/>
    </row>
    <row r="32" spans="4:5" ht="12.75">
      <c r="D32" s="33"/>
      <c r="E32" s="104"/>
    </row>
    <row r="33" spans="4:5" ht="12.75">
      <c r="D33" s="33"/>
      <c r="E33" s="38"/>
    </row>
    <row r="34" spans="4:10" ht="58.5" customHeight="1">
      <c r="D34" s="37" t="s">
        <v>23</v>
      </c>
      <c r="E34" s="39"/>
      <c r="F34" s="4"/>
      <c r="G34" s="4"/>
      <c r="H34" s="4"/>
      <c r="I34" s="4"/>
      <c r="J34" s="4"/>
    </row>
    <row r="35" ht="12.75">
      <c r="E35" s="5"/>
    </row>
  </sheetData>
  <mergeCells count="10">
    <mergeCell ref="A5:B5"/>
    <mergeCell ref="C5:D5"/>
    <mergeCell ref="A1:B1"/>
    <mergeCell ref="A2:B2"/>
    <mergeCell ref="C1:D1"/>
    <mergeCell ref="C2:D2"/>
    <mergeCell ref="A3:B3"/>
    <mergeCell ref="C3:D3"/>
    <mergeCell ref="A4:B4"/>
    <mergeCell ref="C4:D4"/>
  </mergeCells>
  <dataValidations count="5">
    <dataValidation allowBlank="1" showInputMessage="1" showErrorMessage="1" promptTitle="Tytuł konkursu" prompt="Należy podać tytuł/temat konkursu" sqref="C4:D4"/>
    <dataValidation allowBlank="1" showInputMessage="1" showErrorMessage="1" promptTitle="Nr konkursu" prompt="Należy podać numer kolejny konkursu organizowanego w ramach projektu" sqref="C3:D3"/>
    <dataValidation allowBlank="1" showInputMessage="1" showErrorMessage="1" promptTitle="Tytuł projektu" prompt="Należy podać tytuł projektu głównego" sqref="C2:D2"/>
    <dataValidation allowBlank="1" showInputMessage="1" showErrorMessage="1" promptTitle="Data wszczęcia naboru" prompt="Należy podać datę wszczęcia naboru, którego dotyczy dokumentacja sprawozdawcza.&#10;&#10;Format daty: rrrr-mm-dd" errorTitle="Błędny format daty" error="Poprawny format daty: rrrr-mm-dd" sqref="C5:D5"/>
    <dataValidation allowBlank="1" showInputMessage="1" showErrorMessage="1" promptTitle="Nr projektu" prompt="Należy podać numer projektu np. KIK/51" sqref="C1:D1"/>
  </dataValidations>
  <printOptions/>
  <pageMargins left="0.34" right="0.24" top="0.5" bottom="0.3937007874015748" header="0.15748031496062992" footer="0.15748031496062992"/>
  <pageSetup horizontalDpi="300" verticalDpi="300" orientation="landscape" paperSize="9" scale="77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4" sqref="A24"/>
    </sheetView>
  </sheetViews>
  <sheetFormatPr defaultColWidth="9.00390625" defaultRowHeight="12.75"/>
  <cols>
    <col min="1" max="1" width="83.125" style="108" customWidth="1"/>
    <col min="2" max="16384" width="9.125" style="107" customWidth="1"/>
  </cols>
  <sheetData>
    <row r="1" ht="14.25">
      <c r="A1" s="106" t="s">
        <v>63</v>
      </c>
    </row>
    <row r="4" ht="14.25">
      <c r="A4" s="109" t="s">
        <v>116</v>
      </c>
    </row>
    <row r="5" ht="14.25">
      <c r="A5" s="109"/>
    </row>
    <row r="6" ht="14.25">
      <c r="A6" s="109"/>
    </row>
    <row r="7" ht="14.25">
      <c r="A7" s="109"/>
    </row>
    <row r="8" ht="28.5">
      <c r="A8" s="109" t="s">
        <v>79</v>
      </c>
    </row>
    <row r="9" ht="14.25">
      <c r="A9" s="110" t="s">
        <v>80</v>
      </c>
    </row>
    <row r="10" ht="14.25">
      <c r="A10" s="109"/>
    </row>
    <row r="11" ht="114">
      <c r="A11" s="109" t="s">
        <v>117</v>
      </c>
    </row>
    <row r="12" ht="14.25">
      <c r="A12" s="109"/>
    </row>
    <row r="13" ht="75.75" customHeight="1">
      <c r="A13" s="109" t="s">
        <v>83</v>
      </c>
    </row>
    <row r="14" ht="14.25">
      <c r="A14" s="109"/>
    </row>
    <row r="15" ht="14.25">
      <c r="A15" s="109"/>
    </row>
    <row r="16" ht="14.25">
      <c r="A16" s="109"/>
    </row>
    <row r="17" ht="14.25">
      <c r="A17" s="111"/>
    </row>
    <row r="18" ht="14.25">
      <c r="A18" s="111"/>
    </row>
    <row r="19" ht="14.25">
      <c r="A19" s="111" t="s">
        <v>82</v>
      </c>
    </row>
    <row r="25" ht="14.25">
      <c r="A25" s="108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Gmin RP "EUROREGION BAŁTYK"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Samusjew</dc:creator>
  <cp:keywords/>
  <dc:description/>
  <cp:lastModifiedBy>serwis</cp:lastModifiedBy>
  <cp:lastPrinted>2011-11-18T10:56:59Z</cp:lastPrinted>
  <dcterms:created xsi:type="dcterms:W3CDTF">2008-10-10T08:15:37Z</dcterms:created>
  <dcterms:modified xsi:type="dcterms:W3CDTF">2011-11-18T14:05:37Z</dcterms:modified>
  <cp:category/>
  <cp:version/>
  <cp:contentType/>
  <cp:contentStatus/>
</cp:coreProperties>
</file>