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A4" i="1" l="1"/>
  <c r="A5" i="1"/>
  <c r="A6" i="1"/>
  <c r="A3" i="1"/>
  <c r="K3" i="1" l="1"/>
  <c r="K4" i="1" s="1"/>
  <c r="K5" i="1" s="1"/>
  <c r="K6" i="1" s="1"/>
  <c r="K8" i="1" s="1"/>
</calcChain>
</file>

<file path=xl/sharedStrings.xml><?xml version="1.0" encoding="utf-8"?>
<sst xmlns="http://schemas.openxmlformats.org/spreadsheetml/2006/main" count="43" uniqueCount="31">
  <si>
    <t>L.p</t>
  </si>
  <si>
    <t>Tytuł projektu</t>
  </si>
  <si>
    <t>Numer wniosku</t>
  </si>
  <si>
    <t>Nazwa wnioskodawcy</t>
  </si>
  <si>
    <t>Typ projektu</t>
  </si>
  <si>
    <t>Ostateczny wynik oceny merytorycznej (pozytywny/negatywny)</t>
  </si>
  <si>
    <t>Spełniono kryteria tak/nie</t>
  </si>
  <si>
    <t xml:space="preserve">Liczba przyznanych punktów w ocenie merytorycznej </t>
  </si>
  <si>
    <t>wnioskowana kwota dofinansowania</t>
  </si>
  <si>
    <t>rekomendowana kwota dofinansowania (PLN)</t>
  </si>
  <si>
    <t>rekomendowana kwota dofinansowania narastająco (PLN)</t>
  </si>
  <si>
    <t>pozytywny</t>
  </si>
  <si>
    <t>tak</t>
  </si>
  <si>
    <t>POPC.02.03.01-00-0010/16</t>
  </si>
  <si>
    <t>POPC.02.03.01-00-0013/16</t>
  </si>
  <si>
    <t>POPC.02.03.01-00-0014/16</t>
  </si>
  <si>
    <t>POPC.02.03.01-00-0029/16</t>
  </si>
  <si>
    <t>Politechnika Wrocławska</t>
  </si>
  <si>
    <t>Politechnika Krakowska</t>
  </si>
  <si>
    <t>Politechnika Gdańska</t>
  </si>
  <si>
    <t>Polska Akademia Nauk Biblioteka Kórnicka</t>
  </si>
  <si>
    <t>cyfrowe udostępnienie zasobów nauki</t>
  </si>
  <si>
    <t>Aktywna Platforma Informacyjna e-scienceplus.pl</t>
  </si>
  <si>
    <t>Europejskie dziedzictwo techniczne - upowszechnianie historycznych i współczesnych publikacji z zakresu nauk technicznych w innowacyjnym środowisku informatycznym</t>
  </si>
  <si>
    <t>Cyfrowe udostępnianie zasobów Polskiej Akademii Nauk - Biblioteki Kórnickiej</t>
  </si>
  <si>
    <t>LISTA PROJEKTÓW WYBRANYCH DO DOFINANSOWANIA W RAMACH KONKURSU DLA PODDZIAŁANIA 2.3.1 POPC (typ II projektu: cyfrowe udostępnienie zasobów nauki)</t>
  </si>
  <si>
    <t>POPC.02.03.01-00-0007/16</t>
  </si>
  <si>
    <t>Akademia Obrony Narodowej</t>
  </si>
  <si>
    <t>Portal Bezpieczeństwa i Obronności Akademii Obrony Narodowej</t>
  </si>
  <si>
    <t>LISTA PROJEKTÓW, KTÓRE OTRZYMAŁY DOFINANSOWANIE PO PROCEDURZE ODWOŁAWCZEJ</t>
  </si>
  <si>
    <t>Multidyscyplinarny Otwarty System Transferu Wiedzy - MOST Wiedzy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</si>
</sst>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vertAlign val="subscript"/>
      <sz val="22"/>
      <name val="Arial"/>
      <family val="2"/>
      <charset val="238"/>
    </font>
    <font>
      <vertAlign val="subscript"/>
      <sz val="22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2" fontId="7" fillId="0" borderId="3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="70" zoomScaleNormal="70" workbookViewId="0">
      <selection activeCell="C13" sqref="C13"/>
    </sheetView>
  </sheetViews>
  <sheetFormatPr defaultRowHeight="15" x14ac:dyDescent="0.25"/>
  <cols>
    <col min="1" max="1" width="7.28515625" customWidth="1"/>
    <col min="2" max="2" width="26.5703125" customWidth="1"/>
    <col min="3" max="3" width="31.42578125" customWidth="1"/>
    <col min="4" max="4" width="43.7109375" customWidth="1"/>
    <col min="5" max="5" width="21.28515625" customWidth="1"/>
    <col min="6" max="6" width="13.140625" customWidth="1"/>
    <col min="7" max="7" width="8.42578125" customWidth="1"/>
    <col min="8" max="8" width="10.28515625" customWidth="1"/>
    <col min="9" max="9" width="26.85546875" customWidth="1"/>
    <col min="10" max="10" width="21.7109375" customWidth="1"/>
    <col min="11" max="11" width="28.42578125" customWidth="1"/>
  </cols>
  <sheetData>
    <row r="1" spans="1:11" ht="31.5" x14ac:dyDescent="0.5">
      <c r="A1" s="26" t="s">
        <v>25</v>
      </c>
      <c r="B1" s="27"/>
      <c r="C1" s="27"/>
      <c r="D1" s="27"/>
      <c r="E1" s="27"/>
      <c r="F1" s="28"/>
      <c r="G1" s="29"/>
      <c r="H1" s="29"/>
      <c r="I1" s="29"/>
      <c r="J1" s="29"/>
      <c r="K1" s="29"/>
    </row>
    <row r="2" spans="1:11" ht="126" x14ac:dyDescent="0.25">
      <c r="A2" s="1" t="s">
        <v>0</v>
      </c>
      <c r="B2" s="2" t="s">
        <v>2</v>
      </c>
      <c r="C2" s="2" t="s">
        <v>3</v>
      </c>
      <c r="D2" s="2" t="s">
        <v>1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4" t="s">
        <v>10</v>
      </c>
    </row>
    <row r="3" spans="1:11" ht="49.5" customHeight="1" x14ac:dyDescent="0.25">
      <c r="A3" s="5">
        <f>ROW()-2</f>
        <v>1</v>
      </c>
      <c r="B3" s="13" t="s">
        <v>15</v>
      </c>
      <c r="C3" s="7" t="s">
        <v>19</v>
      </c>
      <c r="D3" s="7" t="s">
        <v>30</v>
      </c>
      <c r="E3" s="7" t="s">
        <v>21</v>
      </c>
      <c r="F3" s="8" t="s">
        <v>11</v>
      </c>
      <c r="G3" s="9" t="s">
        <v>12</v>
      </c>
      <c r="H3" s="10">
        <v>82.69</v>
      </c>
      <c r="I3" s="6">
        <v>9708475.2100000009</v>
      </c>
      <c r="J3" s="6">
        <v>9708475.2100000009</v>
      </c>
      <c r="K3" s="6">
        <f>J3</f>
        <v>9708475.2100000009</v>
      </c>
    </row>
    <row r="4" spans="1:11" ht="75" x14ac:dyDescent="0.25">
      <c r="A4" s="5">
        <f t="shared" ref="A4:A6" si="0">ROW()-2</f>
        <v>2</v>
      </c>
      <c r="B4" s="12" t="s">
        <v>14</v>
      </c>
      <c r="C4" s="15" t="s">
        <v>18</v>
      </c>
      <c r="D4" s="15" t="s">
        <v>23</v>
      </c>
      <c r="E4" s="7" t="s">
        <v>21</v>
      </c>
      <c r="F4" s="8" t="s">
        <v>11</v>
      </c>
      <c r="G4" s="9" t="s">
        <v>12</v>
      </c>
      <c r="H4" s="10">
        <v>76.69</v>
      </c>
      <c r="I4" s="6">
        <v>5141615.7699999996</v>
      </c>
      <c r="J4" s="6">
        <v>4887791.7699999996</v>
      </c>
      <c r="K4" s="6">
        <f>K3+J4</f>
        <v>14596266.98</v>
      </c>
    </row>
    <row r="5" spans="1:11" ht="50.25" customHeight="1" x14ac:dyDescent="0.25">
      <c r="A5" s="5">
        <f t="shared" si="0"/>
        <v>3</v>
      </c>
      <c r="B5" s="11" t="s">
        <v>13</v>
      </c>
      <c r="C5" s="14" t="s">
        <v>17</v>
      </c>
      <c r="D5" s="14" t="s">
        <v>22</v>
      </c>
      <c r="E5" s="7" t="s">
        <v>21</v>
      </c>
      <c r="F5" s="8" t="s">
        <v>11</v>
      </c>
      <c r="G5" s="9" t="s">
        <v>12</v>
      </c>
      <c r="H5" s="10">
        <v>76.02</v>
      </c>
      <c r="I5" s="6">
        <v>33692030</v>
      </c>
      <c r="J5" s="6">
        <v>33692030</v>
      </c>
      <c r="K5" s="6">
        <f>K4+J5</f>
        <v>48288296.980000004</v>
      </c>
    </row>
    <row r="6" spans="1:11" ht="57.75" customHeight="1" x14ac:dyDescent="0.25">
      <c r="A6" s="22">
        <f t="shared" si="0"/>
        <v>4</v>
      </c>
      <c r="B6" s="23" t="s">
        <v>16</v>
      </c>
      <c r="C6" s="18" t="s">
        <v>20</v>
      </c>
      <c r="D6" s="18" t="s">
        <v>24</v>
      </c>
      <c r="E6" s="18" t="s">
        <v>21</v>
      </c>
      <c r="F6" s="24" t="s">
        <v>11</v>
      </c>
      <c r="G6" s="19" t="s">
        <v>12</v>
      </c>
      <c r="H6" s="20">
        <v>71.69</v>
      </c>
      <c r="I6" s="21">
        <v>6477559</v>
      </c>
      <c r="J6" s="21">
        <v>6298199</v>
      </c>
      <c r="K6" s="21">
        <f>K5+J6</f>
        <v>54586495.980000004</v>
      </c>
    </row>
    <row r="7" spans="1:11" ht="30" customHeight="1" x14ac:dyDescent="0.5">
      <c r="A7" s="30" t="s">
        <v>29</v>
      </c>
      <c r="B7" s="30"/>
      <c r="C7" s="30"/>
      <c r="D7" s="30"/>
      <c r="E7" s="30"/>
      <c r="F7" s="31"/>
      <c r="G7" s="32"/>
      <c r="H7" s="32"/>
      <c r="I7" s="32"/>
      <c r="J7" s="32"/>
      <c r="K7" s="32"/>
    </row>
    <row r="8" spans="1:11" ht="55.5" customHeight="1" x14ac:dyDescent="0.25">
      <c r="A8" s="16">
        <v>5</v>
      </c>
      <c r="B8" s="17" t="s">
        <v>26</v>
      </c>
      <c r="C8" s="17" t="s">
        <v>27</v>
      </c>
      <c r="D8" s="15" t="s">
        <v>28</v>
      </c>
      <c r="E8" s="25" t="s">
        <v>21</v>
      </c>
      <c r="F8" s="17" t="s">
        <v>11</v>
      </c>
      <c r="G8" s="9" t="s">
        <v>12</v>
      </c>
      <c r="H8" s="10">
        <v>74</v>
      </c>
      <c r="I8" s="6">
        <v>11956504</v>
      </c>
      <c r="J8" s="6">
        <v>11859544</v>
      </c>
      <c r="K8" s="6">
        <f>K6+J8</f>
        <v>66446039.980000004</v>
      </c>
    </row>
  </sheetData>
  <mergeCells count="2">
    <mergeCell ref="A1:K1"/>
    <mergeCell ref="A7:K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2016-11-29T14:15:18Z</dcterms:modified>
</cp:coreProperties>
</file>